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2000" windowHeight="6360" tabRatio="895" activeTab="0"/>
  </bookViews>
  <sheets>
    <sheet name="Tableau de calculation" sheetId="1" r:id="rId1"/>
    <sheet name="1er exemple" sheetId="2" r:id="rId2"/>
    <sheet name="2e exemple" sheetId="3" r:id="rId3"/>
  </sheets>
  <definedNames/>
  <calcPr fullCalcOnLoad="1"/>
</workbook>
</file>

<file path=xl/sharedStrings.xml><?xml version="1.0" encoding="utf-8"?>
<sst xmlns="http://schemas.openxmlformats.org/spreadsheetml/2006/main" count="68" uniqueCount="39">
  <si>
    <t>Chevalier Christian</t>
  </si>
  <si>
    <t>Drogba Daniel</t>
  </si>
  <si>
    <t>Egli Evan</t>
  </si>
  <si>
    <t>Jolli Jens</t>
  </si>
  <si>
    <t>Kurim Kim</t>
  </si>
  <si>
    <t>Neumann Nora</t>
  </si>
  <si>
    <t>Oberle Otto</t>
  </si>
  <si>
    <t>Quinter Quirinus</t>
  </si>
  <si>
    <t>Tarrone Timo</t>
  </si>
  <si>
    <t>Vieli Valentin</t>
  </si>
  <si>
    <t>Werder Walter</t>
  </si>
  <si>
    <r>
      <t>Direction de l'Instruction publique du canton de Berne</t>
    </r>
    <r>
      <rPr>
        <sz val="10"/>
        <rFont val="Arial"/>
        <family val="0"/>
      </rPr>
      <t xml:space="preserve">
</t>
    </r>
    <r>
      <rPr>
        <sz val="9"/>
        <rFont val="Arial"/>
        <family val="2"/>
      </rPr>
      <t>Office de l'enseignement préscolaire et obligatoire, du conseil et de l'orientation</t>
    </r>
  </si>
  <si>
    <t>Formule pour i7:</t>
  </si>
  <si>
    <t xml:space="preserve">Nombre d'élèves pris en considération: </t>
  </si>
  <si>
    <t>Nombre moyen de leçons par semaine des élèves pris en considération:</t>
  </si>
  <si>
    <r>
      <t>alinéa 4:</t>
    </r>
    <r>
      <rPr>
        <sz val="10"/>
        <rFont val="Arial"/>
        <family val="0"/>
      </rPr>
      <t xml:space="preserve">
Les élèves qui suivent moins de huit leçons hebdomadaires ne sont pas pris en compte dans le calcul de la moyenne selon l’alinéa 3.</t>
    </r>
  </si>
  <si>
    <r>
      <t xml:space="preserve">1 </t>
    </r>
    <r>
      <rPr>
        <sz val="9"/>
        <rFont val="Arial"/>
        <family val="2"/>
      </rPr>
      <t xml:space="preserve">Ordonnance régissant les mesures pédagogiques particulières à l’école enfantine et à l’école obligatoire (RSB 432.271.1) </t>
    </r>
  </si>
  <si>
    <t>Amiet Anna</t>
  </si>
  <si>
    <t>Bugnon Barbara</t>
  </si>
  <si>
    <t>Frey Fabian</t>
  </si>
  <si>
    <t>Gaspoz Giselle</t>
  </si>
  <si>
    <t>Horn Jean-Pierre</t>
  </si>
  <si>
    <t>Ismail Irma</t>
  </si>
  <si>
    <t>Lacroix Lisa</t>
  </si>
  <si>
    <t>Monnard Marco</t>
  </si>
  <si>
    <t>Petit Pius</t>
  </si>
  <si>
    <t>Roche Rahel</t>
  </si>
  <si>
    <t>Sideri Sandra</t>
  </si>
  <si>
    <t>Ushakov Ursine</t>
  </si>
  <si>
    <r>
      <t xml:space="preserve">Elève
</t>
    </r>
    <r>
      <rPr>
        <sz val="10"/>
        <rFont val="Arial"/>
        <family val="0"/>
      </rPr>
      <t xml:space="preserve">
</t>
    </r>
    <r>
      <rPr>
        <b/>
        <sz val="10"/>
        <color indexed="10"/>
        <rFont val="Arial"/>
        <family val="2"/>
      </rPr>
      <t>inscrire</t>
    </r>
  </si>
  <si>
    <r>
      <t>Nombre de leçons dans le groupe de soutien</t>
    </r>
    <r>
      <rPr>
        <sz val="10"/>
        <rFont val="Arial"/>
        <family val="0"/>
      </rPr>
      <t xml:space="preserve"> 
</t>
    </r>
    <r>
      <rPr>
        <b/>
        <sz val="10"/>
        <color indexed="10"/>
        <rFont val="Arial"/>
        <family val="2"/>
      </rPr>
      <t>inscrire</t>
    </r>
  </si>
  <si>
    <r>
      <t>Résultat:</t>
    </r>
    <r>
      <rPr>
        <sz val="10"/>
        <color indexed="8"/>
        <rFont val="Arial"/>
        <family val="2"/>
      </rPr>
      <t xml:space="preserve"> 
selon l'article 8 alinéas 3 et 4 OMPP ce groupe de soutien</t>
    </r>
  </si>
  <si>
    <r>
      <t>Article 8 OMPP</t>
    </r>
    <r>
      <rPr>
        <b/>
        <vertAlign val="superscript"/>
        <sz val="11"/>
        <rFont val="Arial"/>
        <family val="2"/>
      </rPr>
      <t>1</t>
    </r>
  </si>
  <si>
    <t>Elèves pris en considération dans le calcul de la moyenne des leçons hebdomadaires?</t>
  </si>
  <si>
    <t>Elève pris en considération dans le calcul de la moyenne des leçons hebdomadaires?</t>
  </si>
  <si>
    <r>
      <t>Programme complet (leçons) de l'élève</t>
    </r>
    <r>
      <rPr>
        <sz val="10"/>
        <rFont val="Arial"/>
        <family val="0"/>
      </rPr>
      <t xml:space="preserve">
</t>
    </r>
    <r>
      <rPr>
        <b/>
        <sz val="10"/>
        <color indexed="10"/>
        <rFont val="Arial"/>
        <family val="2"/>
      </rPr>
      <t>inscrire</t>
    </r>
  </si>
  <si>
    <r>
      <t xml:space="preserve">Ce tableau sert à répondre aux questions suivantes :
1. Le groupe de soutien est-il une classe spéciale ou non ?
2. Dans quelle classe l'élève est-il compté lors du relevé statistique scolaire ?
</t>
    </r>
    <r>
      <rPr>
        <sz val="9"/>
        <rFont val="Arial"/>
        <family val="2"/>
      </rPr>
      <t xml:space="preserve">(Règle: Les élèves dont le programme dans le groupe de soutien est supérieur à 50% sont comptés dans la classe spéciale, dans la mesure où le groupe de soutien est  une classe spéciale au sens de l'article 8 OMPP.)
</t>
    </r>
  </si>
  <si>
    <t>Dans la statistique scolaire, compter l'élève dans la classe mentionnée ci-dessous</t>
  </si>
  <si>
    <r>
      <t>alinéa 3</t>
    </r>
    <r>
      <rPr>
        <sz val="10"/>
        <rFont val="Arial"/>
        <family val="0"/>
      </rPr>
      <t>:
Une classe spéciale est reconnue comme classe pour l’octroi d’une leçon au maître de classe si les élèves de cette classe suivent au moins seize leçons hebdomadaires en moyenne.</t>
    </r>
  </si>
</sst>
</file>

<file path=xl/styles.xml><?xml version="1.0" encoding="utf-8"?>
<styleSheet xmlns="http://schemas.openxmlformats.org/spreadsheetml/2006/main">
  <numFmts count="2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0.0"/>
  </numFmts>
  <fonts count="4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vertAlign val="superscript"/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2"/>
      <color indexed="43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" fontId="0" fillId="33" borderId="0" xfId="0" applyNumberFormat="1" applyFill="1" applyAlignment="1" applyProtection="1">
      <alignment horizontal="center" vertical="top" wrapText="1"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5" borderId="10" xfId="0" applyFill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horizontal="center"/>
      <protection/>
    </xf>
    <xf numFmtId="0" fontId="7" fillId="36" borderId="12" xfId="0" applyFon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/>
    </xf>
    <xf numFmtId="0" fontId="0" fillId="37" borderId="0" xfId="0" applyFill="1" applyBorder="1" applyAlignment="1" applyProtection="1">
      <alignment/>
      <protection/>
    </xf>
    <xf numFmtId="0" fontId="0" fillId="37" borderId="13" xfId="0" applyFill="1" applyBorder="1" applyAlignment="1" applyProtection="1">
      <alignment/>
      <protection/>
    </xf>
    <xf numFmtId="0" fontId="9" fillId="37" borderId="14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5" fillId="34" borderId="0" xfId="0" applyFont="1" applyFill="1" applyAlignment="1">
      <alignment horizontal="left"/>
    </xf>
    <xf numFmtId="0" fontId="0" fillId="34" borderId="11" xfId="0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0" fontId="11" fillId="38" borderId="0" xfId="0" applyFont="1" applyFill="1" applyBorder="1" applyAlignment="1" applyProtection="1">
      <alignment vertical="center" wrapText="1"/>
      <protection/>
    </xf>
    <xf numFmtId="1" fontId="0" fillId="34" borderId="0" xfId="0" applyNumberFormat="1" applyFill="1" applyBorder="1" applyAlignment="1" applyProtection="1">
      <alignment horizontal="center" vertical="top" wrapText="1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7" fillId="36" borderId="12" xfId="0" applyFont="1" applyFill="1" applyBorder="1" applyAlignment="1" applyProtection="1">
      <alignment horizontal="left"/>
      <protection/>
    </xf>
    <xf numFmtId="0" fontId="7" fillId="36" borderId="12" xfId="0" applyFont="1" applyFill="1" applyBorder="1" applyAlignment="1" applyProtection="1">
      <alignment horizontal="center"/>
      <protection/>
    </xf>
    <xf numFmtId="0" fontId="7" fillId="36" borderId="15" xfId="0" applyFont="1" applyFill="1" applyBorder="1" applyAlignment="1" applyProtection="1">
      <alignment horizontal="left"/>
      <protection/>
    </xf>
    <xf numFmtId="0" fontId="7" fillId="36" borderId="16" xfId="0" applyFont="1" applyFill="1" applyBorder="1" applyAlignment="1" applyProtection="1">
      <alignment horizontal="left"/>
      <protection/>
    </xf>
    <xf numFmtId="0" fontId="7" fillId="36" borderId="17" xfId="0" applyFont="1" applyFill="1" applyBorder="1" applyAlignment="1" applyProtection="1">
      <alignment horizontal="left"/>
      <protection/>
    </xf>
    <xf numFmtId="0" fontId="1" fillId="33" borderId="17" xfId="0" applyFont="1" applyFill="1" applyBorder="1" applyAlignment="1" applyProtection="1">
      <alignment vertical="top" wrapText="1"/>
      <protection/>
    </xf>
    <xf numFmtId="0" fontId="12" fillId="33" borderId="15" xfId="0" applyFont="1" applyFill="1" applyBorder="1" applyAlignment="1" applyProtection="1">
      <alignment horizontal="center" vertical="top" wrapText="1"/>
      <protection/>
    </xf>
    <xf numFmtId="0" fontId="1" fillId="33" borderId="12" xfId="0" applyFont="1" applyFill="1" applyBorder="1" applyAlignment="1" applyProtection="1">
      <alignment horizontal="center" vertical="top" wrapText="1"/>
      <protection/>
    </xf>
    <xf numFmtId="2" fontId="1" fillId="33" borderId="12" xfId="0" applyNumberFormat="1" applyFont="1" applyFill="1" applyBorder="1" applyAlignment="1" applyProtection="1">
      <alignment horizontal="center" vertical="top" wrapText="1"/>
      <protection/>
    </xf>
    <xf numFmtId="2" fontId="1" fillId="33" borderId="15" xfId="0" applyNumberFormat="1" applyFont="1" applyFill="1" applyBorder="1" applyAlignment="1" applyProtection="1">
      <alignment horizontal="center" vertical="top" wrapText="1"/>
      <protection/>
    </xf>
    <xf numFmtId="0" fontId="12" fillId="33" borderId="16" xfId="0" applyFont="1" applyFill="1" applyBorder="1" applyAlignment="1" applyProtection="1">
      <alignment horizontal="center" vertical="top" wrapText="1"/>
      <protection/>
    </xf>
    <xf numFmtId="0" fontId="9" fillId="37" borderId="0" xfId="0" applyFont="1" applyFill="1" applyBorder="1" applyAlignment="1" applyProtection="1">
      <alignment/>
      <protection/>
    </xf>
    <xf numFmtId="0" fontId="7" fillId="36" borderId="12" xfId="0" applyFont="1" applyFill="1" applyBorder="1" applyAlignment="1" applyProtection="1">
      <alignment horizontal="left"/>
      <protection locked="0"/>
    </xf>
    <xf numFmtId="0" fontId="1" fillId="33" borderId="11" xfId="0" applyFont="1" applyFill="1" applyBorder="1" applyAlignment="1" applyProtection="1">
      <alignment horizontal="left"/>
      <protection/>
    </xf>
    <xf numFmtId="0" fontId="5" fillId="34" borderId="0" xfId="0" applyFont="1" applyFill="1" applyAlignment="1" applyProtection="1">
      <alignment horizontal="left"/>
      <protection/>
    </xf>
    <xf numFmtId="0" fontId="11" fillId="38" borderId="0" xfId="0" applyFont="1" applyFill="1" applyBorder="1" applyAlignment="1" applyProtection="1">
      <alignment horizontal="center" vertical="center" wrapText="1"/>
      <protection/>
    </xf>
    <xf numFmtId="0" fontId="0" fillId="34" borderId="11" xfId="0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 vertical="top" wrapText="1"/>
      <protection/>
    </xf>
    <xf numFmtId="0" fontId="7" fillId="36" borderId="12" xfId="0" applyFont="1" applyFill="1" applyBorder="1" applyAlignment="1" applyProtection="1">
      <alignment/>
      <protection/>
    </xf>
    <xf numFmtId="0" fontId="7" fillId="36" borderId="15" xfId="0" applyFont="1" applyFill="1" applyBorder="1" applyAlignment="1" applyProtection="1">
      <alignment/>
      <protection/>
    </xf>
    <xf numFmtId="0" fontId="7" fillId="36" borderId="16" xfId="0" applyFont="1" applyFill="1" applyBorder="1" applyAlignment="1" applyProtection="1">
      <alignment/>
      <protection/>
    </xf>
    <xf numFmtId="0" fontId="7" fillId="36" borderId="17" xfId="0" applyFont="1" applyFill="1" applyBorder="1" applyAlignment="1" applyProtection="1">
      <alignment/>
      <protection/>
    </xf>
    <xf numFmtId="0" fontId="5" fillId="34" borderId="0" xfId="0" applyFont="1" applyFill="1" applyAlignment="1">
      <alignment horizontal="left" wrapText="1"/>
    </xf>
    <xf numFmtId="0" fontId="8" fillId="34" borderId="0" xfId="0" applyFont="1" applyFill="1" applyAlignment="1">
      <alignment horizontal="left"/>
    </xf>
    <xf numFmtId="0" fontId="13" fillId="35" borderId="18" xfId="0" applyFont="1" applyFill="1" applyBorder="1" applyAlignment="1" applyProtection="1">
      <alignment horizontal="center" vertical="center" wrapText="1"/>
      <protection/>
    </xf>
    <xf numFmtId="0" fontId="13" fillId="35" borderId="19" xfId="0" applyFont="1" applyFill="1" applyBorder="1" applyAlignment="1" applyProtection="1">
      <alignment horizontal="center" vertical="center" wrapText="1"/>
      <protection/>
    </xf>
    <xf numFmtId="0" fontId="13" fillId="35" borderId="20" xfId="0" applyFont="1" applyFill="1" applyBorder="1" applyAlignment="1">
      <alignment/>
    </xf>
    <xf numFmtId="0" fontId="13" fillId="35" borderId="21" xfId="0" applyFont="1" applyFill="1" applyBorder="1" applyAlignment="1">
      <alignment/>
    </xf>
    <xf numFmtId="1" fontId="1" fillId="35" borderId="0" xfId="0" applyNumberFormat="1" applyFont="1" applyFill="1" applyBorder="1" applyAlignment="1" applyProtection="1">
      <alignment horizontal="center" vertical="center" wrapText="1"/>
      <protection/>
    </xf>
    <xf numFmtId="0" fontId="1" fillId="37" borderId="22" xfId="0" applyFont="1" applyFill="1" applyBorder="1" applyAlignment="1" applyProtection="1">
      <alignment wrapText="1"/>
      <protection/>
    </xf>
    <xf numFmtId="0" fontId="1" fillId="37" borderId="0" xfId="0" applyFont="1" applyFill="1" applyBorder="1" applyAlignment="1" applyProtection="1">
      <alignment wrapText="1"/>
      <protection/>
    </xf>
    <xf numFmtId="0" fontId="0" fillId="37" borderId="0" xfId="0" applyFill="1" applyBorder="1" applyAlignment="1" applyProtection="1">
      <alignment wrapText="1"/>
      <protection/>
    </xf>
    <xf numFmtId="0" fontId="0" fillId="37" borderId="13" xfId="0" applyFill="1" applyBorder="1" applyAlignment="1" applyProtection="1">
      <alignment wrapText="1"/>
      <protection/>
    </xf>
    <xf numFmtId="0" fontId="1" fillId="37" borderId="23" xfId="0" applyFont="1" applyFill="1" applyBorder="1" applyAlignment="1" applyProtection="1">
      <alignment wrapText="1"/>
      <protection/>
    </xf>
    <xf numFmtId="0" fontId="1" fillId="37" borderId="10" xfId="0" applyFont="1" applyFill="1" applyBorder="1" applyAlignment="1" applyProtection="1">
      <alignment wrapText="1"/>
      <protection/>
    </xf>
    <xf numFmtId="0" fontId="0" fillId="37" borderId="10" xfId="0" applyFill="1" applyBorder="1" applyAlignment="1" applyProtection="1">
      <alignment wrapText="1"/>
      <protection/>
    </xf>
    <xf numFmtId="0" fontId="0" fillId="37" borderId="24" xfId="0" applyFill="1" applyBorder="1" applyAlignment="1" applyProtection="1">
      <alignment wrapText="1"/>
      <protection/>
    </xf>
    <xf numFmtId="0" fontId="1" fillId="35" borderId="0" xfId="0" applyFont="1" applyFill="1" applyBorder="1" applyAlignment="1" applyProtection="1">
      <alignment horizontal="center" vertical="center" wrapText="1"/>
      <protection/>
    </xf>
    <xf numFmtId="180" fontId="1" fillId="35" borderId="0" xfId="0" applyNumberFormat="1" applyFont="1" applyFill="1" applyBorder="1" applyAlignment="1" applyProtection="1">
      <alignment horizontal="center" vertical="center" wrapText="1"/>
      <protection/>
    </xf>
    <xf numFmtId="0" fontId="9" fillId="34" borderId="0" xfId="0" applyFont="1" applyFill="1" applyAlignment="1" applyProtection="1">
      <alignment wrapText="1"/>
      <protection/>
    </xf>
    <xf numFmtId="0" fontId="4" fillId="34" borderId="0" xfId="0" applyFont="1" applyFill="1" applyAlignment="1" applyProtection="1">
      <alignment wrapText="1"/>
      <protection/>
    </xf>
    <xf numFmtId="0" fontId="0" fillId="34" borderId="0" xfId="0" applyFill="1" applyAlignment="1">
      <alignment/>
    </xf>
    <xf numFmtId="0" fontId="2" fillId="34" borderId="0" xfId="0" applyFont="1" applyFill="1" applyAlignment="1" applyProtection="1">
      <alignment vertical="top" wrapText="1"/>
      <protection/>
    </xf>
    <xf numFmtId="0" fontId="0" fillId="34" borderId="0" xfId="0" applyFill="1" applyAlignment="1">
      <alignment vertical="top"/>
    </xf>
    <xf numFmtId="0" fontId="1" fillId="35" borderId="0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 applyProtection="1">
      <alignment horizontal="center" vertical="center" wrapText="1"/>
      <protection/>
    </xf>
    <xf numFmtId="0" fontId="7" fillId="35" borderId="26" xfId="0" applyFont="1" applyFill="1" applyBorder="1" applyAlignment="1" applyProtection="1">
      <alignment horizontal="center" vertical="center" wrapText="1"/>
      <protection/>
    </xf>
    <xf numFmtId="1" fontId="1" fillId="33" borderId="16" xfId="0" applyNumberFormat="1" applyFont="1" applyFill="1" applyBorder="1" applyAlignment="1" applyProtection="1">
      <alignment horizontal="center" vertical="top" wrapText="1"/>
      <protection/>
    </xf>
    <xf numFmtId="1" fontId="1" fillId="33" borderId="15" xfId="0" applyNumberFormat="1" applyFont="1" applyFill="1" applyBorder="1" applyAlignment="1" applyProtection="1">
      <alignment horizontal="center" vertical="top" wrapText="1"/>
      <protection/>
    </xf>
    <xf numFmtId="1" fontId="1" fillId="33" borderId="17" xfId="0" applyNumberFormat="1" applyFont="1" applyFill="1" applyBorder="1" applyAlignment="1" applyProtection="1">
      <alignment horizontal="center" vertical="top" wrapText="1"/>
      <protection/>
    </xf>
    <xf numFmtId="1" fontId="1" fillId="33" borderId="27" xfId="0" applyNumberFormat="1" applyFont="1" applyFill="1" applyBorder="1" applyAlignment="1" applyProtection="1">
      <alignment horizontal="center" vertical="top" wrapText="1"/>
      <protection/>
    </xf>
    <xf numFmtId="1" fontId="1" fillId="33" borderId="13" xfId="0" applyNumberFormat="1" applyFont="1" applyFill="1" applyBorder="1" applyAlignment="1" applyProtection="1">
      <alignment horizontal="center" vertical="top" wrapText="1"/>
      <protection/>
    </xf>
    <xf numFmtId="1" fontId="1" fillId="33" borderId="24" xfId="0" applyNumberFormat="1" applyFont="1" applyFill="1" applyBorder="1" applyAlignment="1" applyProtection="1">
      <alignment horizontal="center" vertical="top" wrapText="1"/>
      <protection/>
    </xf>
    <xf numFmtId="0" fontId="5" fillId="34" borderId="0" xfId="0" applyFont="1" applyFill="1" applyAlignment="1" applyProtection="1">
      <alignment horizontal="left" wrapText="1"/>
      <protection/>
    </xf>
    <xf numFmtId="0" fontId="8" fillId="34" borderId="0" xfId="0" applyFont="1" applyFill="1" applyAlignment="1" applyProtection="1">
      <alignment horizontal="left"/>
      <protection/>
    </xf>
    <xf numFmtId="0" fontId="13" fillId="35" borderId="20" xfId="0" applyFont="1" applyFill="1" applyBorder="1" applyAlignment="1" applyProtection="1">
      <alignment/>
      <protection/>
    </xf>
    <xf numFmtId="0" fontId="13" fillId="35" borderId="21" xfId="0" applyFont="1" applyFill="1" applyBorder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"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57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57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57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962025</xdr:colOff>
      <xdr:row>7</xdr:row>
      <xdr:rowOff>47625</xdr:rowOff>
    </xdr:from>
    <xdr:to>
      <xdr:col>6</xdr:col>
      <xdr:colOff>962025</xdr:colOff>
      <xdr:row>7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790950" y="27622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4</xdr:row>
      <xdr:rowOff>104775</xdr:rowOff>
    </xdr:from>
    <xdr:to>
      <xdr:col>0</xdr:col>
      <xdr:colOff>800100</xdr:colOff>
      <xdr:row>5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533400" y="2276475"/>
          <a:ext cx="266700" cy="209550"/>
        </a:xfrm>
        <a:prstGeom prst="downArrow">
          <a:avLst>
            <a:gd name="adj" fmla="val 0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4</xdr:row>
      <xdr:rowOff>85725</xdr:rowOff>
    </xdr:from>
    <xdr:to>
      <xdr:col>2</xdr:col>
      <xdr:colOff>723900</xdr:colOff>
      <xdr:row>5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3105150" y="2257425"/>
          <a:ext cx="266700" cy="209550"/>
        </a:xfrm>
        <a:prstGeom prst="downArrow">
          <a:avLst>
            <a:gd name="adj" fmla="val 0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4</xdr:row>
      <xdr:rowOff>104775</xdr:rowOff>
    </xdr:from>
    <xdr:to>
      <xdr:col>1</xdr:col>
      <xdr:colOff>800100</xdr:colOff>
      <xdr:row>5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1857375" y="2276475"/>
          <a:ext cx="266700" cy="209550"/>
        </a:xfrm>
        <a:prstGeom prst="downArrow">
          <a:avLst>
            <a:gd name="adj" fmla="val 0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962025</xdr:colOff>
      <xdr:row>7</xdr:row>
      <xdr:rowOff>47625</xdr:rowOff>
    </xdr:from>
    <xdr:to>
      <xdr:col>6</xdr:col>
      <xdr:colOff>962025</xdr:colOff>
      <xdr:row>7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790950" y="27622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4</xdr:row>
      <xdr:rowOff>104775</xdr:rowOff>
    </xdr:from>
    <xdr:to>
      <xdr:col>0</xdr:col>
      <xdr:colOff>800100</xdr:colOff>
      <xdr:row>5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533400" y="2276475"/>
          <a:ext cx="266700" cy="209550"/>
        </a:xfrm>
        <a:prstGeom prst="downArrow">
          <a:avLst>
            <a:gd name="adj" fmla="val 0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4</xdr:row>
      <xdr:rowOff>85725</xdr:rowOff>
    </xdr:from>
    <xdr:to>
      <xdr:col>2</xdr:col>
      <xdr:colOff>723900</xdr:colOff>
      <xdr:row>5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3105150" y="2257425"/>
          <a:ext cx="266700" cy="209550"/>
        </a:xfrm>
        <a:prstGeom prst="downArrow">
          <a:avLst>
            <a:gd name="adj" fmla="val 0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4</xdr:row>
      <xdr:rowOff>104775</xdr:rowOff>
    </xdr:from>
    <xdr:to>
      <xdr:col>1</xdr:col>
      <xdr:colOff>800100</xdr:colOff>
      <xdr:row>5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1857375" y="2276475"/>
          <a:ext cx="266700" cy="209550"/>
        </a:xfrm>
        <a:prstGeom prst="downArrow">
          <a:avLst>
            <a:gd name="adj" fmla="val 0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962025</xdr:colOff>
      <xdr:row>7</xdr:row>
      <xdr:rowOff>47625</xdr:rowOff>
    </xdr:from>
    <xdr:to>
      <xdr:col>6</xdr:col>
      <xdr:colOff>962025</xdr:colOff>
      <xdr:row>7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790950" y="27622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4</xdr:row>
      <xdr:rowOff>104775</xdr:rowOff>
    </xdr:from>
    <xdr:to>
      <xdr:col>0</xdr:col>
      <xdr:colOff>800100</xdr:colOff>
      <xdr:row>5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533400" y="2276475"/>
          <a:ext cx="266700" cy="209550"/>
        </a:xfrm>
        <a:prstGeom prst="downArrow">
          <a:avLst>
            <a:gd name="adj" fmla="val 0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4</xdr:row>
      <xdr:rowOff>85725</xdr:rowOff>
    </xdr:from>
    <xdr:to>
      <xdr:col>2</xdr:col>
      <xdr:colOff>723900</xdr:colOff>
      <xdr:row>5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3105150" y="2257425"/>
          <a:ext cx="266700" cy="209550"/>
        </a:xfrm>
        <a:prstGeom prst="downArrow">
          <a:avLst>
            <a:gd name="adj" fmla="val 0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4</xdr:row>
      <xdr:rowOff>104775</xdr:rowOff>
    </xdr:from>
    <xdr:to>
      <xdr:col>1</xdr:col>
      <xdr:colOff>800100</xdr:colOff>
      <xdr:row>5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1857375" y="2276475"/>
          <a:ext cx="266700" cy="209550"/>
        </a:xfrm>
        <a:prstGeom prst="downArrow">
          <a:avLst>
            <a:gd name="adj" fmla="val 0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GridLines="0" tabSelected="1" view="pageLayout" workbookViewId="0" topLeftCell="A1">
      <selection activeCell="A7" sqref="A7"/>
    </sheetView>
  </sheetViews>
  <sheetFormatPr defaultColWidth="11.421875" defaultRowHeight="12.75"/>
  <cols>
    <col min="1" max="2" width="19.8515625" style="1" customWidth="1"/>
    <col min="3" max="3" width="17.140625" style="1" customWidth="1"/>
    <col min="4" max="6" width="11.421875" style="1" hidden="1" customWidth="1"/>
    <col min="7" max="7" width="29.00390625" style="1" hidden="1" customWidth="1"/>
    <col min="8" max="8" width="20.7109375" style="1" customWidth="1"/>
    <col min="9" max="9" width="18.00390625" style="1" customWidth="1"/>
    <col min="10" max="10" width="5.57421875" style="1" customWidth="1"/>
    <col min="11" max="11" width="11.421875" style="1" customWidth="1"/>
    <col min="12" max="12" width="18.140625" style="1" customWidth="1"/>
    <col min="13" max="13" width="2.8515625" style="1" customWidth="1"/>
    <col min="14" max="16384" width="11.421875" style="1" customWidth="1"/>
  </cols>
  <sheetData>
    <row r="1" spans="1:12" ht="31.5" customHeight="1">
      <c r="A1" s="64" t="s">
        <v>11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81" customHeight="1">
      <c r="A2" s="61" t="s">
        <v>36</v>
      </c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4.5" customHeight="1" thickBot="1">
      <c r="A3" s="6"/>
      <c r="B3" s="6"/>
      <c r="C3" s="7"/>
      <c r="D3" s="7"/>
      <c r="E3" s="7"/>
      <c r="F3" s="7"/>
      <c r="G3" s="7"/>
      <c r="H3" s="7"/>
      <c r="I3" s="7"/>
      <c r="J3" s="3"/>
      <c r="K3" s="3"/>
      <c r="L3" s="3"/>
    </row>
    <row r="4" spans="1:12" ht="54" customHeight="1">
      <c r="A4" s="29" t="s">
        <v>29</v>
      </c>
      <c r="B4" s="30" t="s">
        <v>35</v>
      </c>
      <c r="C4" s="30" t="s">
        <v>30</v>
      </c>
      <c r="D4" s="2"/>
      <c r="E4" s="2"/>
      <c r="F4" s="2"/>
      <c r="G4" s="2"/>
      <c r="H4" s="72" t="s">
        <v>37</v>
      </c>
      <c r="I4" s="69" t="s">
        <v>34</v>
      </c>
      <c r="J4" s="20"/>
      <c r="K4" s="67" t="s">
        <v>31</v>
      </c>
      <c r="L4" s="68"/>
    </row>
    <row r="5" spans="1:12" ht="14.25" customHeight="1">
      <c r="A5" s="28"/>
      <c r="B5" s="28"/>
      <c r="C5" s="32"/>
      <c r="D5" s="2"/>
      <c r="E5" s="2"/>
      <c r="F5" s="2"/>
      <c r="G5" s="2"/>
      <c r="H5" s="73"/>
      <c r="I5" s="70"/>
      <c r="J5" s="20"/>
      <c r="K5" s="46" t="str">
        <f>IF(SUM(F7:F31)=0,"n'est pas une classe spéciale","")</f>
        <v>n'est pas une classe spéciale</v>
      </c>
      <c r="L5" s="47"/>
    </row>
    <row r="6" spans="1:12" ht="14.25" customHeight="1">
      <c r="A6" s="27"/>
      <c r="B6" s="27"/>
      <c r="C6" s="31"/>
      <c r="D6" s="2"/>
      <c r="E6" s="2"/>
      <c r="F6" s="2"/>
      <c r="G6" s="2"/>
      <c r="H6" s="74"/>
      <c r="I6" s="71"/>
      <c r="J6" s="20"/>
      <c r="K6" s="46"/>
      <c r="L6" s="47"/>
    </row>
    <row r="7" spans="1:12" ht="14.25" customHeight="1">
      <c r="A7" s="34"/>
      <c r="B7" s="10"/>
      <c r="C7" s="10"/>
      <c r="D7" s="9">
        <f aca="true" t="shared" si="0" ref="D7:D31">IF(C7&lt;8,"",C7)</f>
      </c>
      <c r="E7" s="11" t="str">
        <f aca="true" t="shared" si="1" ref="E7:E31">IF(D7&lt;&gt;"","oui","non")</f>
        <v>non</v>
      </c>
      <c r="F7" s="11">
        <f aca="true" t="shared" si="2" ref="F7:F31">IF(E7="non","",1)</f>
      </c>
      <c r="G7" s="17" t="s">
        <v>12</v>
      </c>
      <c r="H7" s="35">
        <f>IF(ISERROR(C7/B7),"",IF(AND(C7/B7&gt;0.5,$K$7="est une classe spéciale"),"en classe spéciale","en classe régulière"))</f>
      </c>
      <c r="I7" s="21">
        <f aca="true" t="shared" si="3" ref="I7:I31">IF(C7="","",E7)</f>
      </c>
      <c r="J7" s="4"/>
      <c r="K7" s="46">
        <f>IF(ISERROR(G9),"",G9)</f>
      </c>
      <c r="L7" s="47"/>
    </row>
    <row r="8" spans="1:12" ht="14.25" customHeight="1" thickBot="1">
      <c r="A8" s="34"/>
      <c r="B8" s="10"/>
      <c r="C8" s="10"/>
      <c r="D8" s="9">
        <f t="shared" si="0"/>
      </c>
      <c r="E8" s="11" t="str">
        <f t="shared" si="1"/>
        <v>non</v>
      </c>
      <c r="F8" s="11">
        <f t="shared" si="2"/>
      </c>
      <c r="G8" s="19"/>
      <c r="H8" s="35">
        <f aca="true" t="shared" si="4" ref="H8:H31">IF(ISERROR(C8/B8),"",IF(AND(C8/B8&gt;0.5,$K$7="est une classe spéciale"),"en classe spéciale","en classe régulière"))</f>
      </c>
      <c r="I8" s="21">
        <f t="shared" si="3"/>
      </c>
      <c r="J8" s="4"/>
      <c r="K8" s="48"/>
      <c r="L8" s="49"/>
    </row>
    <row r="9" spans="1:12" ht="14.25" customHeight="1">
      <c r="A9" s="34"/>
      <c r="B9" s="10"/>
      <c r="C9" s="10"/>
      <c r="D9" s="9">
        <f t="shared" si="0"/>
      </c>
      <c r="E9" s="11" t="str">
        <f t="shared" si="1"/>
        <v>non</v>
      </c>
      <c r="F9" s="11">
        <f t="shared" si="2"/>
      </c>
      <c r="G9" s="37" t="e">
        <f>IF((SUM(D7:D31))/K12&gt;=16,"est une classe spéciale","n'est pas une classe spéciale")</f>
        <v>#DIV/0!</v>
      </c>
      <c r="H9" s="35">
        <f t="shared" si="4"/>
      </c>
      <c r="I9" s="21">
        <f t="shared" si="3"/>
      </c>
      <c r="J9" s="4"/>
      <c r="K9" s="15"/>
      <c r="L9" s="15"/>
    </row>
    <row r="10" spans="1:12" ht="14.25" customHeight="1">
      <c r="A10" s="34"/>
      <c r="B10" s="10"/>
      <c r="C10" s="10"/>
      <c r="D10" s="9">
        <f t="shared" si="0"/>
      </c>
      <c r="E10" s="11" t="str">
        <f t="shared" si="1"/>
        <v>non</v>
      </c>
      <c r="F10" s="11">
        <f t="shared" si="2"/>
      </c>
      <c r="G10" s="4"/>
      <c r="H10" s="35">
        <f t="shared" si="4"/>
      </c>
      <c r="I10" s="21">
        <f t="shared" si="3"/>
      </c>
      <c r="J10" s="4"/>
      <c r="K10" s="59" t="s">
        <v>13</v>
      </c>
      <c r="L10" s="66"/>
    </row>
    <row r="11" spans="1:12" ht="14.25" customHeight="1">
      <c r="A11" s="34"/>
      <c r="B11" s="10"/>
      <c r="C11" s="10"/>
      <c r="D11" s="9">
        <f t="shared" si="0"/>
      </c>
      <c r="E11" s="11" t="str">
        <f t="shared" si="1"/>
        <v>non</v>
      </c>
      <c r="F11" s="11">
        <f t="shared" si="2"/>
      </c>
      <c r="G11" s="4"/>
      <c r="H11" s="35">
        <f t="shared" si="4"/>
      </c>
      <c r="I11" s="21">
        <f t="shared" si="3"/>
      </c>
      <c r="J11" s="4"/>
      <c r="K11" s="66"/>
      <c r="L11" s="66"/>
    </row>
    <row r="12" spans="1:12" ht="14.25" customHeight="1">
      <c r="A12" s="34"/>
      <c r="B12" s="10"/>
      <c r="C12" s="10"/>
      <c r="D12" s="9">
        <f t="shared" si="0"/>
      </c>
      <c r="E12" s="11" t="str">
        <f t="shared" si="1"/>
        <v>non</v>
      </c>
      <c r="F12" s="11">
        <f t="shared" si="2"/>
      </c>
      <c r="G12" s="4"/>
      <c r="H12" s="35">
        <f t="shared" si="4"/>
      </c>
      <c r="I12" s="21">
        <f t="shared" si="3"/>
      </c>
      <c r="J12" s="4"/>
      <c r="K12" s="50">
        <f>SUM(F7:F31)</f>
        <v>0</v>
      </c>
      <c r="L12" s="50"/>
    </row>
    <row r="13" spans="1:12" ht="14.25" customHeight="1">
      <c r="A13" s="34"/>
      <c r="B13" s="10"/>
      <c r="C13" s="10"/>
      <c r="D13" s="9">
        <f t="shared" si="0"/>
      </c>
      <c r="E13" s="11" t="str">
        <f t="shared" si="1"/>
        <v>non</v>
      </c>
      <c r="F13" s="11">
        <f t="shared" si="2"/>
      </c>
      <c r="G13" s="4"/>
      <c r="H13" s="35">
        <f t="shared" si="4"/>
      </c>
      <c r="I13" s="21">
        <f t="shared" si="3"/>
      </c>
      <c r="J13" s="4"/>
      <c r="K13" s="4"/>
      <c r="L13" s="15"/>
    </row>
    <row r="14" spans="1:12" ht="14.25" customHeight="1">
      <c r="A14" s="34"/>
      <c r="B14" s="10"/>
      <c r="C14" s="10"/>
      <c r="D14" s="9">
        <f t="shared" si="0"/>
      </c>
      <c r="E14" s="11" t="str">
        <f t="shared" si="1"/>
        <v>non</v>
      </c>
      <c r="F14" s="11">
        <f t="shared" si="2"/>
      </c>
      <c r="G14" s="4"/>
      <c r="H14" s="35">
        <f t="shared" si="4"/>
      </c>
      <c r="I14" s="21">
        <f t="shared" si="3"/>
      </c>
      <c r="J14" s="4"/>
      <c r="K14" s="59" t="s">
        <v>14</v>
      </c>
      <c r="L14" s="59"/>
    </row>
    <row r="15" spans="1:12" ht="14.25" customHeight="1">
      <c r="A15" s="34"/>
      <c r="B15" s="10"/>
      <c r="C15" s="10"/>
      <c r="D15" s="9">
        <f t="shared" si="0"/>
      </c>
      <c r="E15" s="11" t="str">
        <f t="shared" si="1"/>
        <v>non</v>
      </c>
      <c r="F15" s="11">
        <f t="shared" si="2"/>
      </c>
      <c r="G15" s="18"/>
      <c r="H15" s="35">
        <f t="shared" si="4"/>
      </c>
      <c r="I15" s="21">
        <f t="shared" si="3"/>
      </c>
      <c r="J15" s="4"/>
      <c r="K15" s="59"/>
      <c r="L15" s="59"/>
    </row>
    <row r="16" spans="1:12" ht="14.25" customHeight="1">
      <c r="A16" s="34"/>
      <c r="B16" s="10"/>
      <c r="C16" s="10"/>
      <c r="D16" s="9">
        <f t="shared" si="0"/>
      </c>
      <c r="E16" s="11" t="str">
        <f t="shared" si="1"/>
        <v>non</v>
      </c>
      <c r="F16" s="11">
        <f t="shared" si="2"/>
      </c>
      <c r="G16" s="18"/>
      <c r="H16" s="35">
        <f t="shared" si="4"/>
      </c>
      <c r="I16" s="21">
        <f t="shared" si="3"/>
      </c>
      <c r="J16" s="4"/>
      <c r="K16" s="59"/>
      <c r="L16" s="59"/>
    </row>
    <row r="17" spans="1:12" ht="14.25" customHeight="1">
      <c r="A17" s="34"/>
      <c r="B17" s="10"/>
      <c r="C17" s="10"/>
      <c r="D17" s="8">
        <f t="shared" si="0"/>
      </c>
      <c r="E17" s="11" t="str">
        <f t="shared" si="1"/>
        <v>non</v>
      </c>
      <c r="F17" s="11">
        <f t="shared" si="2"/>
      </c>
      <c r="G17" s="18"/>
      <c r="H17" s="35">
        <f t="shared" si="4"/>
      </c>
      <c r="I17" s="21">
        <f t="shared" si="3"/>
      </c>
      <c r="J17" s="4"/>
      <c r="K17" s="59"/>
      <c r="L17" s="59"/>
    </row>
    <row r="18" spans="1:12" ht="14.25" customHeight="1">
      <c r="A18" s="34"/>
      <c r="B18" s="10"/>
      <c r="C18" s="10"/>
      <c r="D18" s="8">
        <f t="shared" si="0"/>
      </c>
      <c r="E18" s="11" t="str">
        <f t="shared" si="1"/>
        <v>non</v>
      </c>
      <c r="F18" s="11">
        <f t="shared" si="2"/>
      </c>
      <c r="G18" s="18"/>
      <c r="H18" s="35">
        <f t="shared" si="4"/>
      </c>
      <c r="I18" s="21">
        <f t="shared" si="3"/>
      </c>
      <c r="J18" s="4"/>
      <c r="K18" s="60">
        <f>IF(ISERROR(SUM(D7:D31)/K12),"",SUM(D7:D31)/K12)</f>
      </c>
      <c r="L18" s="60"/>
    </row>
    <row r="19" spans="1:12" ht="14.25" customHeight="1">
      <c r="A19" s="34"/>
      <c r="B19" s="10"/>
      <c r="C19" s="10"/>
      <c r="D19" s="8">
        <f t="shared" si="0"/>
      </c>
      <c r="E19" s="11" t="str">
        <f t="shared" si="1"/>
        <v>non</v>
      </c>
      <c r="F19" s="11">
        <f t="shared" si="2"/>
      </c>
      <c r="G19" s="18"/>
      <c r="H19" s="35">
        <f t="shared" si="4"/>
      </c>
      <c r="I19" s="21">
        <f t="shared" si="3"/>
      </c>
      <c r="J19" s="4"/>
      <c r="K19" s="5"/>
      <c r="L19" s="3"/>
    </row>
    <row r="20" spans="1:12" ht="14.25" customHeight="1">
      <c r="A20" s="34"/>
      <c r="B20" s="10"/>
      <c r="C20" s="10"/>
      <c r="D20" s="8">
        <f t="shared" si="0"/>
      </c>
      <c r="E20" s="11" t="str">
        <f t="shared" si="1"/>
        <v>non</v>
      </c>
      <c r="F20" s="11">
        <f t="shared" si="2"/>
      </c>
      <c r="G20" s="18"/>
      <c r="H20" s="35">
        <f t="shared" si="4"/>
      </c>
      <c r="I20" s="21">
        <f t="shared" si="3"/>
      </c>
      <c r="J20" s="4"/>
      <c r="K20" s="5"/>
      <c r="L20" s="3"/>
    </row>
    <row r="21" spans="1:12" ht="14.25" customHeight="1">
      <c r="A21" s="34"/>
      <c r="B21" s="10"/>
      <c r="C21" s="10"/>
      <c r="D21" s="8">
        <f t="shared" si="0"/>
      </c>
      <c r="E21" s="11" t="str">
        <f t="shared" si="1"/>
        <v>non</v>
      </c>
      <c r="F21" s="11">
        <f t="shared" si="2"/>
      </c>
      <c r="G21" s="18"/>
      <c r="H21" s="35">
        <f t="shared" si="4"/>
      </c>
      <c r="I21" s="21">
        <f t="shared" si="3"/>
      </c>
      <c r="J21" s="4"/>
      <c r="K21" s="5"/>
      <c r="L21" s="3"/>
    </row>
    <row r="22" spans="1:12" ht="14.25" customHeight="1">
      <c r="A22" s="34"/>
      <c r="B22" s="10"/>
      <c r="C22" s="10"/>
      <c r="D22" s="8">
        <f t="shared" si="0"/>
      </c>
      <c r="E22" s="11" t="str">
        <f t="shared" si="1"/>
        <v>non</v>
      </c>
      <c r="F22" s="11">
        <f t="shared" si="2"/>
      </c>
      <c r="G22" s="18"/>
      <c r="H22" s="35">
        <f t="shared" si="4"/>
      </c>
      <c r="I22" s="21">
        <f t="shared" si="3"/>
      </c>
      <c r="J22" s="4"/>
      <c r="K22" s="5"/>
      <c r="L22" s="3"/>
    </row>
    <row r="23" spans="1:12" ht="14.25" customHeight="1">
      <c r="A23" s="34"/>
      <c r="B23" s="10"/>
      <c r="C23" s="10"/>
      <c r="D23" s="8">
        <f t="shared" si="0"/>
      </c>
      <c r="E23" s="11" t="str">
        <f t="shared" si="1"/>
        <v>non</v>
      </c>
      <c r="F23" s="11">
        <f t="shared" si="2"/>
      </c>
      <c r="G23" s="18"/>
      <c r="H23" s="35">
        <f t="shared" si="4"/>
      </c>
      <c r="I23" s="21">
        <f t="shared" si="3"/>
      </c>
      <c r="J23" s="4"/>
      <c r="K23" s="5"/>
      <c r="L23" s="3"/>
    </row>
    <row r="24" spans="1:12" ht="14.25" customHeight="1">
      <c r="A24" s="34"/>
      <c r="B24" s="10"/>
      <c r="C24" s="10"/>
      <c r="D24" s="8">
        <f t="shared" si="0"/>
      </c>
      <c r="E24" s="11" t="str">
        <f t="shared" si="1"/>
        <v>non</v>
      </c>
      <c r="F24" s="11">
        <f t="shared" si="2"/>
      </c>
      <c r="G24" s="18"/>
      <c r="H24" s="35">
        <f t="shared" si="4"/>
      </c>
      <c r="I24" s="21">
        <f t="shared" si="3"/>
      </c>
      <c r="J24" s="4"/>
      <c r="K24" s="5"/>
      <c r="L24" s="3"/>
    </row>
    <row r="25" spans="1:12" ht="14.25" customHeight="1">
      <c r="A25" s="34"/>
      <c r="B25" s="10"/>
      <c r="C25" s="10"/>
      <c r="D25" s="8">
        <f t="shared" si="0"/>
      </c>
      <c r="E25" s="11" t="str">
        <f t="shared" si="1"/>
        <v>non</v>
      </c>
      <c r="F25" s="11">
        <f t="shared" si="2"/>
      </c>
      <c r="G25" s="18"/>
      <c r="H25" s="35">
        <f t="shared" si="4"/>
      </c>
      <c r="I25" s="21">
        <f t="shared" si="3"/>
      </c>
      <c r="J25" s="4"/>
      <c r="K25" s="5"/>
      <c r="L25" s="3"/>
    </row>
    <row r="26" spans="1:12" ht="14.25" customHeight="1">
      <c r="A26" s="34"/>
      <c r="B26" s="10"/>
      <c r="C26" s="10"/>
      <c r="D26" s="8">
        <f t="shared" si="0"/>
      </c>
      <c r="E26" s="11" t="str">
        <f t="shared" si="1"/>
        <v>non</v>
      </c>
      <c r="F26" s="11">
        <f t="shared" si="2"/>
      </c>
      <c r="G26" s="18"/>
      <c r="H26" s="35">
        <f t="shared" si="4"/>
      </c>
      <c r="I26" s="21">
        <f t="shared" si="3"/>
      </c>
      <c r="J26" s="4"/>
      <c r="K26" s="5"/>
      <c r="L26" s="3"/>
    </row>
    <row r="27" spans="1:12" ht="14.25" customHeight="1">
      <c r="A27" s="34"/>
      <c r="B27" s="10"/>
      <c r="C27" s="10"/>
      <c r="D27" s="8">
        <f t="shared" si="0"/>
      </c>
      <c r="E27" s="11" t="str">
        <f t="shared" si="1"/>
        <v>non</v>
      </c>
      <c r="F27" s="11">
        <f t="shared" si="2"/>
      </c>
      <c r="G27" s="18"/>
      <c r="H27" s="35">
        <f t="shared" si="4"/>
      </c>
      <c r="I27" s="21">
        <f t="shared" si="3"/>
      </c>
      <c r="J27" s="4"/>
      <c r="K27" s="5"/>
      <c r="L27" s="3"/>
    </row>
    <row r="28" spans="1:12" ht="14.25" customHeight="1">
      <c r="A28" s="34"/>
      <c r="B28" s="10"/>
      <c r="C28" s="10"/>
      <c r="D28" s="8">
        <f t="shared" si="0"/>
      </c>
      <c r="E28" s="11" t="str">
        <f t="shared" si="1"/>
        <v>non</v>
      </c>
      <c r="F28" s="11">
        <f t="shared" si="2"/>
      </c>
      <c r="G28" s="18"/>
      <c r="H28" s="35">
        <f t="shared" si="4"/>
      </c>
      <c r="I28" s="21">
        <f t="shared" si="3"/>
      </c>
      <c r="J28" s="4"/>
      <c r="K28" s="5"/>
      <c r="L28" s="3"/>
    </row>
    <row r="29" spans="1:12" ht="14.25" customHeight="1">
      <c r="A29" s="34"/>
      <c r="B29" s="10"/>
      <c r="C29" s="10"/>
      <c r="D29" s="8">
        <f t="shared" si="0"/>
      </c>
      <c r="E29" s="11" t="str">
        <f t="shared" si="1"/>
        <v>non</v>
      </c>
      <c r="F29" s="11">
        <f t="shared" si="2"/>
      </c>
      <c r="G29" s="18"/>
      <c r="H29" s="35">
        <f t="shared" si="4"/>
      </c>
      <c r="I29" s="21">
        <f t="shared" si="3"/>
      </c>
      <c r="J29" s="4"/>
      <c r="K29" s="5"/>
      <c r="L29" s="3"/>
    </row>
    <row r="30" spans="1:12" ht="14.25" customHeight="1">
      <c r="A30" s="34"/>
      <c r="B30" s="10"/>
      <c r="C30" s="10"/>
      <c r="D30" s="8">
        <f t="shared" si="0"/>
      </c>
      <c r="E30" s="11" t="str">
        <f t="shared" si="1"/>
        <v>non</v>
      </c>
      <c r="F30" s="11">
        <f t="shared" si="2"/>
      </c>
      <c r="G30" s="18"/>
      <c r="H30" s="35">
        <f t="shared" si="4"/>
      </c>
      <c r="I30" s="21">
        <f t="shared" si="3"/>
      </c>
      <c r="J30" s="4"/>
      <c r="K30" s="5"/>
      <c r="L30" s="3"/>
    </row>
    <row r="31" spans="1:12" ht="14.25" customHeight="1">
      <c r="A31" s="34"/>
      <c r="B31" s="10"/>
      <c r="C31" s="10"/>
      <c r="D31" s="8">
        <f t="shared" si="0"/>
      </c>
      <c r="E31" s="11" t="str">
        <f t="shared" si="1"/>
        <v>non</v>
      </c>
      <c r="F31" s="11">
        <f t="shared" si="2"/>
      </c>
      <c r="G31" s="18"/>
      <c r="H31" s="35">
        <f t="shared" si="4"/>
      </c>
      <c r="I31" s="21">
        <f t="shared" si="3"/>
      </c>
      <c r="J31" s="4"/>
      <c r="K31" s="5"/>
      <c r="L31" s="3"/>
    </row>
    <row r="32" spans="1:12" ht="21.75" customHeight="1">
      <c r="A32" s="7"/>
      <c r="B32" s="7"/>
      <c r="C32" s="7"/>
      <c r="D32" s="7"/>
      <c r="E32" s="7"/>
      <c r="F32" s="7"/>
      <c r="G32" s="7"/>
      <c r="H32" s="7"/>
      <c r="I32" s="38"/>
      <c r="J32" s="7"/>
      <c r="K32" s="7"/>
      <c r="L32" s="7"/>
    </row>
    <row r="33" spans="1:12" ht="16.5" customHeight="1">
      <c r="A33" s="14" t="s">
        <v>32</v>
      </c>
      <c r="B33" s="33"/>
      <c r="C33" s="12"/>
      <c r="D33" s="12"/>
      <c r="E33" s="12"/>
      <c r="F33" s="12"/>
      <c r="G33" s="12"/>
      <c r="H33" s="12"/>
      <c r="I33" s="12"/>
      <c r="J33" s="12"/>
      <c r="K33" s="12"/>
      <c r="L33" s="13"/>
    </row>
    <row r="34" spans="1:12" ht="61.5" customHeight="1">
      <c r="A34" s="51" t="s">
        <v>38</v>
      </c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4"/>
    </row>
    <row r="35" spans="1:12" ht="46.5" customHeight="1">
      <c r="A35" s="55" t="s">
        <v>15</v>
      </c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8"/>
    </row>
    <row r="36" spans="1:12" ht="13.5">
      <c r="A36" s="16"/>
      <c r="B36" s="16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24" customHeight="1">
      <c r="A37" s="44" t="s">
        <v>16</v>
      </c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</sheetData>
  <sheetProtection password="DA23" sheet="1" objects="1" scenarios="1" selectLockedCells="1"/>
  <mergeCells count="14">
    <mergeCell ref="A2:L2"/>
    <mergeCell ref="A1:L1"/>
    <mergeCell ref="K10:L11"/>
    <mergeCell ref="K4:L4"/>
    <mergeCell ref="K5:L6"/>
    <mergeCell ref="I4:I6"/>
    <mergeCell ref="H4:H6"/>
    <mergeCell ref="A37:L37"/>
    <mergeCell ref="K7:L8"/>
    <mergeCell ref="K12:L12"/>
    <mergeCell ref="A34:L34"/>
    <mergeCell ref="A35:L35"/>
    <mergeCell ref="K14:L17"/>
    <mergeCell ref="K18:L18"/>
  </mergeCells>
  <conditionalFormatting sqref="K7:L8">
    <cfRule type="cellIs" priority="1" dxfId="1" operator="equal" stopIfTrue="1">
      <formula>"Eine besondere Klasse"</formula>
    </cfRule>
    <cfRule type="cellIs" priority="2" dxfId="0" operator="equal" stopIfTrue="1">
      <formula>"Keine besondere Klasse"</formula>
    </cfRule>
  </conditionalFormatting>
  <dataValidations count="1">
    <dataValidation type="decimal" operator="greaterThan" allowBlank="1" showInputMessage="1" showErrorMessage="1" errorTitle="SchülerInnen Lektionenzahl" error="Bitte Lektionenzahl grösser 0 eingeben oder Feld leer lassen!" sqref="C7:C31">
      <formula1>0</formula1>
    </dataValidation>
  </dataValidations>
  <printOptions/>
  <pageMargins left="0.76" right="0.68" top="0.26" bottom="0.71" header="0.18" footer="0.41"/>
  <pageSetup horizontalDpi="600" verticalDpi="600" orientation="landscape" paperSize="9" scale="95" r:id="rId2"/>
  <headerFooter alignWithMargins="0">
    <oddFooter>&amp;L&amp;8#429'412-v3A&amp;R18.04.2013</oddFooter>
  </headerFooter>
  <rowBreaks count="1" manualBreakCount="1">
    <brk id="3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L43"/>
  <sheetViews>
    <sheetView showGridLines="0" zoomScalePageLayoutView="0" workbookViewId="0" topLeftCell="A1">
      <selection activeCell="A7" sqref="A7"/>
    </sheetView>
  </sheetViews>
  <sheetFormatPr defaultColWidth="11.421875" defaultRowHeight="12.75"/>
  <cols>
    <col min="1" max="2" width="19.8515625" style="1" customWidth="1"/>
    <col min="3" max="3" width="17.140625" style="1" customWidth="1"/>
    <col min="4" max="6" width="11.421875" style="1" hidden="1" customWidth="1"/>
    <col min="7" max="7" width="29.00390625" style="1" hidden="1" customWidth="1"/>
    <col min="8" max="8" width="20.7109375" style="1" customWidth="1"/>
    <col min="9" max="9" width="18.00390625" style="1" customWidth="1"/>
    <col min="10" max="10" width="5.57421875" style="1" customWidth="1"/>
    <col min="11" max="11" width="11.421875" style="1" customWidth="1"/>
    <col min="12" max="12" width="18.140625" style="1" customWidth="1"/>
    <col min="13" max="13" width="2.8515625" style="1" customWidth="1"/>
    <col min="14" max="16384" width="11.421875" style="1" customWidth="1"/>
  </cols>
  <sheetData>
    <row r="1" spans="1:12" ht="31.5" customHeight="1">
      <c r="A1" s="64" t="s">
        <v>11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81" customHeight="1">
      <c r="A2" s="61" t="s">
        <v>36</v>
      </c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4.5" customHeight="1" thickBot="1">
      <c r="A3" s="6"/>
      <c r="B3" s="6"/>
      <c r="C3" s="7"/>
      <c r="D3" s="7"/>
      <c r="E3" s="7"/>
      <c r="F3" s="7"/>
      <c r="G3" s="7"/>
      <c r="H3" s="7"/>
      <c r="I3" s="7"/>
      <c r="J3" s="3"/>
      <c r="K3" s="3"/>
      <c r="L3" s="3"/>
    </row>
    <row r="4" spans="1:12" ht="54" customHeight="1">
      <c r="A4" s="29" t="s">
        <v>29</v>
      </c>
      <c r="B4" s="30" t="s">
        <v>35</v>
      </c>
      <c r="C4" s="30" t="s">
        <v>30</v>
      </c>
      <c r="D4" s="2"/>
      <c r="E4" s="2"/>
      <c r="F4" s="2"/>
      <c r="G4" s="2"/>
      <c r="H4" s="72" t="s">
        <v>37</v>
      </c>
      <c r="I4" s="69" t="s">
        <v>33</v>
      </c>
      <c r="J4" s="20"/>
      <c r="K4" s="67" t="s">
        <v>31</v>
      </c>
      <c r="L4" s="68"/>
    </row>
    <row r="5" spans="1:12" ht="14.25" customHeight="1">
      <c r="A5" s="28"/>
      <c r="B5" s="28"/>
      <c r="C5" s="32"/>
      <c r="D5" s="2"/>
      <c r="E5" s="2"/>
      <c r="F5" s="2"/>
      <c r="G5" s="2"/>
      <c r="H5" s="73"/>
      <c r="I5" s="70"/>
      <c r="J5" s="20"/>
      <c r="K5" s="46">
        <f>IF(SUM(F7:F31)=0,"n'est pas une classe spéciale","")</f>
      </c>
      <c r="L5" s="47"/>
    </row>
    <row r="6" spans="1:12" ht="14.25" customHeight="1">
      <c r="A6" s="27"/>
      <c r="B6" s="39"/>
      <c r="C6" s="31"/>
      <c r="D6" s="2"/>
      <c r="E6" s="2"/>
      <c r="F6" s="2"/>
      <c r="G6" s="2"/>
      <c r="H6" s="74"/>
      <c r="I6" s="71"/>
      <c r="J6" s="20"/>
      <c r="K6" s="46"/>
      <c r="L6" s="47"/>
    </row>
    <row r="7" spans="1:12" ht="14.25" customHeight="1">
      <c r="A7" s="40" t="s">
        <v>17</v>
      </c>
      <c r="B7" s="23">
        <v>32</v>
      </c>
      <c r="C7" s="23">
        <v>25</v>
      </c>
      <c r="D7" s="9">
        <f aca="true" t="shared" si="0" ref="D7:D31">IF(C7&lt;8,"",C7)</f>
        <v>25</v>
      </c>
      <c r="E7" s="11" t="str">
        <f aca="true" t="shared" si="1" ref="E7:E31">IF(D7&lt;&gt;"","oui","non")</f>
        <v>oui</v>
      </c>
      <c r="F7" s="11">
        <f aca="true" t="shared" si="2" ref="F7:F31">IF(E7="non","",1)</f>
        <v>1</v>
      </c>
      <c r="G7" s="17" t="s">
        <v>12</v>
      </c>
      <c r="H7" s="35" t="str">
        <f aca="true" t="shared" si="3" ref="H7:H31">IF(ISERROR(C7/B7),"",IF(AND(C7/B7&gt;0.5,$K$7="est une classe spéciale"),"en classe spéciale","en classe régulière"))</f>
        <v>en classe spéciale</v>
      </c>
      <c r="I7" s="21" t="str">
        <f aca="true" t="shared" si="4" ref="I7:I31">IF(C7="","",E7)</f>
        <v>oui</v>
      </c>
      <c r="J7" s="4"/>
      <c r="K7" s="46" t="str">
        <f>IF(ISERROR(G9),"",G9)</f>
        <v>est une classe spéciale</v>
      </c>
      <c r="L7" s="47"/>
    </row>
    <row r="8" spans="1:12" ht="14.25" customHeight="1" thickBot="1">
      <c r="A8" s="40" t="s">
        <v>18</v>
      </c>
      <c r="B8" s="23">
        <v>32</v>
      </c>
      <c r="C8" s="23">
        <v>25</v>
      </c>
      <c r="D8" s="9">
        <f t="shared" si="0"/>
        <v>25</v>
      </c>
      <c r="E8" s="11" t="str">
        <f t="shared" si="1"/>
        <v>oui</v>
      </c>
      <c r="F8" s="11">
        <f t="shared" si="2"/>
        <v>1</v>
      </c>
      <c r="G8" s="19"/>
      <c r="H8" s="35" t="str">
        <f t="shared" si="3"/>
        <v>en classe spéciale</v>
      </c>
      <c r="I8" s="21" t="str">
        <f t="shared" si="4"/>
        <v>oui</v>
      </c>
      <c r="J8" s="4"/>
      <c r="K8" s="77"/>
      <c r="L8" s="78"/>
    </row>
    <row r="9" spans="1:12" ht="14.25" customHeight="1">
      <c r="A9" s="40" t="s">
        <v>0</v>
      </c>
      <c r="B9" s="23">
        <v>32</v>
      </c>
      <c r="C9" s="23">
        <v>22</v>
      </c>
      <c r="D9" s="9">
        <f t="shared" si="0"/>
        <v>22</v>
      </c>
      <c r="E9" s="11" t="str">
        <f t="shared" si="1"/>
        <v>oui</v>
      </c>
      <c r="F9" s="11">
        <f t="shared" si="2"/>
        <v>1</v>
      </c>
      <c r="G9" s="37" t="str">
        <f>IF((SUM(D7:D31))/K12&gt;=16,"est une classe spéciale","n'est pas une classe spéciale")</f>
        <v>est une classe spéciale</v>
      </c>
      <c r="H9" s="35" t="str">
        <f t="shared" si="3"/>
        <v>en classe spéciale</v>
      </c>
      <c r="I9" s="21" t="str">
        <f t="shared" si="4"/>
        <v>oui</v>
      </c>
      <c r="J9" s="4"/>
      <c r="K9" s="15"/>
      <c r="L9" s="15"/>
    </row>
    <row r="10" spans="1:12" ht="14.25" customHeight="1">
      <c r="A10" s="40" t="s">
        <v>1</v>
      </c>
      <c r="B10" s="23">
        <v>32</v>
      </c>
      <c r="C10" s="23">
        <v>22</v>
      </c>
      <c r="D10" s="9">
        <f t="shared" si="0"/>
        <v>22</v>
      </c>
      <c r="E10" s="11" t="str">
        <f t="shared" si="1"/>
        <v>oui</v>
      </c>
      <c r="F10" s="11">
        <f t="shared" si="2"/>
        <v>1</v>
      </c>
      <c r="G10" s="4"/>
      <c r="H10" s="35" t="str">
        <f t="shared" si="3"/>
        <v>en classe spéciale</v>
      </c>
      <c r="I10" s="21" t="str">
        <f t="shared" si="4"/>
        <v>oui</v>
      </c>
      <c r="J10" s="4"/>
      <c r="K10" s="59" t="s">
        <v>13</v>
      </c>
      <c r="L10" s="59"/>
    </row>
    <row r="11" spans="1:12" ht="14.25" customHeight="1">
      <c r="A11" s="41" t="s">
        <v>2</v>
      </c>
      <c r="B11" s="23">
        <v>32</v>
      </c>
      <c r="C11" s="23">
        <v>22</v>
      </c>
      <c r="D11" s="9">
        <f t="shared" si="0"/>
        <v>22</v>
      </c>
      <c r="E11" s="11" t="str">
        <f t="shared" si="1"/>
        <v>oui</v>
      </c>
      <c r="F11" s="11">
        <f t="shared" si="2"/>
        <v>1</v>
      </c>
      <c r="G11" s="4"/>
      <c r="H11" s="35" t="str">
        <f t="shared" si="3"/>
        <v>en classe spéciale</v>
      </c>
      <c r="I11" s="21" t="str">
        <f t="shared" si="4"/>
        <v>oui</v>
      </c>
      <c r="J11" s="4"/>
      <c r="K11" s="59"/>
      <c r="L11" s="59"/>
    </row>
    <row r="12" spans="1:12" ht="14.25" customHeight="1">
      <c r="A12" s="42" t="s">
        <v>19</v>
      </c>
      <c r="B12" s="23">
        <v>32</v>
      </c>
      <c r="C12" s="23">
        <v>18</v>
      </c>
      <c r="D12" s="9">
        <f t="shared" si="0"/>
        <v>18</v>
      </c>
      <c r="E12" s="11" t="str">
        <f t="shared" si="1"/>
        <v>oui</v>
      </c>
      <c r="F12" s="11">
        <f t="shared" si="2"/>
        <v>1</v>
      </c>
      <c r="G12" s="4"/>
      <c r="H12" s="35" t="str">
        <f t="shared" si="3"/>
        <v>en classe spéciale</v>
      </c>
      <c r="I12" s="21" t="str">
        <f t="shared" si="4"/>
        <v>oui</v>
      </c>
      <c r="J12" s="4"/>
      <c r="K12" s="50">
        <f>SUM(F7:F31)</f>
        <v>10</v>
      </c>
      <c r="L12" s="50"/>
    </row>
    <row r="13" spans="1:12" ht="14.25" customHeight="1">
      <c r="A13" s="42" t="s">
        <v>20</v>
      </c>
      <c r="B13" s="23">
        <v>32</v>
      </c>
      <c r="C13" s="23">
        <v>18</v>
      </c>
      <c r="D13" s="9">
        <f t="shared" si="0"/>
        <v>18</v>
      </c>
      <c r="E13" s="11" t="str">
        <f t="shared" si="1"/>
        <v>oui</v>
      </c>
      <c r="F13" s="11">
        <f t="shared" si="2"/>
        <v>1</v>
      </c>
      <c r="G13" s="4"/>
      <c r="H13" s="35" t="str">
        <f t="shared" si="3"/>
        <v>en classe spéciale</v>
      </c>
      <c r="I13" s="21" t="str">
        <f t="shared" si="4"/>
        <v>oui</v>
      </c>
      <c r="J13" s="4"/>
      <c r="K13" s="4"/>
      <c r="L13" s="15"/>
    </row>
    <row r="14" spans="1:12" ht="14.25" customHeight="1">
      <c r="A14" s="40" t="s">
        <v>21</v>
      </c>
      <c r="B14" s="23">
        <v>32</v>
      </c>
      <c r="C14" s="23">
        <v>18</v>
      </c>
      <c r="D14" s="9">
        <f t="shared" si="0"/>
        <v>18</v>
      </c>
      <c r="E14" s="11" t="str">
        <f t="shared" si="1"/>
        <v>oui</v>
      </c>
      <c r="F14" s="11">
        <f t="shared" si="2"/>
        <v>1</v>
      </c>
      <c r="G14" s="4"/>
      <c r="H14" s="35" t="str">
        <f t="shared" si="3"/>
        <v>en classe spéciale</v>
      </c>
      <c r="I14" s="21" t="str">
        <f t="shared" si="4"/>
        <v>oui</v>
      </c>
      <c r="J14" s="4"/>
      <c r="K14" s="59" t="s">
        <v>14</v>
      </c>
      <c r="L14" s="59"/>
    </row>
    <row r="15" spans="1:12" ht="14.25" customHeight="1">
      <c r="A15" s="43" t="s">
        <v>22</v>
      </c>
      <c r="B15" s="23">
        <v>32</v>
      </c>
      <c r="C15" s="23">
        <v>8</v>
      </c>
      <c r="D15" s="9">
        <f t="shared" si="0"/>
        <v>8</v>
      </c>
      <c r="E15" s="11" t="str">
        <f t="shared" si="1"/>
        <v>oui</v>
      </c>
      <c r="F15" s="11">
        <f t="shared" si="2"/>
        <v>1</v>
      </c>
      <c r="G15" s="18"/>
      <c r="H15" s="35" t="str">
        <f t="shared" si="3"/>
        <v>en classe régulière</v>
      </c>
      <c r="I15" s="21" t="str">
        <f t="shared" si="4"/>
        <v>oui</v>
      </c>
      <c r="J15" s="4"/>
      <c r="K15" s="59"/>
      <c r="L15" s="59"/>
    </row>
    <row r="16" spans="1:12" ht="14.25" customHeight="1">
      <c r="A16" s="43" t="s">
        <v>3</v>
      </c>
      <c r="B16" s="23">
        <v>32</v>
      </c>
      <c r="C16" s="23">
        <v>8</v>
      </c>
      <c r="D16" s="9">
        <f t="shared" si="0"/>
        <v>8</v>
      </c>
      <c r="E16" s="11" t="str">
        <f t="shared" si="1"/>
        <v>oui</v>
      </c>
      <c r="F16" s="11">
        <f t="shared" si="2"/>
        <v>1</v>
      </c>
      <c r="G16" s="18"/>
      <c r="H16" s="35" t="str">
        <f t="shared" si="3"/>
        <v>en classe régulière</v>
      </c>
      <c r="I16" s="21" t="str">
        <f t="shared" si="4"/>
        <v>oui</v>
      </c>
      <c r="J16" s="4"/>
      <c r="K16" s="59"/>
      <c r="L16" s="59"/>
    </row>
    <row r="17" spans="1:12" ht="14.25" customHeight="1">
      <c r="A17" s="43" t="s">
        <v>4</v>
      </c>
      <c r="B17" s="23">
        <v>32</v>
      </c>
      <c r="C17" s="23">
        <v>7</v>
      </c>
      <c r="D17" s="8">
        <f t="shared" si="0"/>
      </c>
      <c r="E17" s="11" t="str">
        <f t="shared" si="1"/>
        <v>non</v>
      </c>
      <c r="F17" s="11">
        <f t="shared" si="2"/>
      </c>
      <c r="G17" s="18"/>
      <c r="H17" s="35" t="str">
        <f t="shared" si="3"/>
        <v>en classe régulière</v>
      </c>
      <c r="I17" s="21" t="str">
        <f t="shared" si="4"/>
        <v>non</v>
      </c>
      <c r="J17" s="4"/>
      <c r="K17" s="59"/>
      <c r="L17" s="59"/>
    </row>
    <row r="18" spans="1:12" ht="14.25" customHeight="1">
      <c r="A18" s="43" t="s">
        <v>23</v>
      </c>
      <c r="B18" s="23">
        <v>32</v>
      </c>
      <c r="C18" s="23">
        <v>5</v>
      </c>
      <c r="D18" s="8">
        <f t="shared" si="0"/>
      </c>
      <c r="E18" s="11" t="str">
        <f t="shared" si="1"/>
        <v>non</v>
      </c>
      <c r="F18" s="11">
        <f t="shared" si="2"/>
      </c>
      <c r="G18" s="18"/>
      <c r="H18" s="35" t="str">
        <f t="shared" si="3"/>
        <v>en classe régulière</v>
      </c>
      <c r="I18" s="21" t="str">
        <f t="shared" si="4"/>
        <v>non</v>
      </c>
      <c r="J18" s="4"/>
      <c r="K18" s="60">
        <f>IF(ISERROR(SUM(D7:D31)/K12),"",SUM(D7:D31)/K12)</f>
        <v>18.6</v>
      </c>
      <c r="L18" s="60"/>
    </row>
    <row r="19" spans="1:12" ht="14.25" customHeight="1">
      <c r="A19" s="43" t="s">
        <v>24</v>
      </c>
      <c r="B19" s="23">
        <v>32</v>
      </c>
      <c r="C19" s="23">
        <v>5</v>
      </c>
      <c r="D19" s="8">
        <f t="shared" si="0"/>
      </c>
      <c r="E19" s="11" t="str">
        <f t="shared" si="1"/>
        <v>non</v>
      </c>
      <c r="F19" s="11">
        <f t="shared" si="2"/>
      </c>
      <c r="G19" s="18"/>
      <c r="H19" s="35" t="str">
        <f t="shared" si="3"/>
        <v>en classe régulière</v>
      </c>
      <c r="I19" s="21" t="str">
        <f t="shared" si="4"/>
        <v>non</v>
      </c>
      <c r="J19" s="4"/>
      <c r="K19" s="5"/>
      <c r="L19" s="3"/>
    </row>
    <row r="20" spans="1:12" ht="14.25" customHeight="1">
      <c r="A20" s="43"/>
      <c r="B20" s="23"/>
      <c r="C20" s="23"/>
      <c r="D20" s="8">
        <f t="shared" si="0"/>
      </c>
      <c r="E20" s="11" t="str">
        <f t="shared" si="1"/>
        <v>non</v>
      </c>
      <c r="F20" s="11">
        <f t="shared" si="2"/>
      </c>
      <c r="G20" s="18"/>
      <c r="H20" s="35">
        <f t="shared" si="3"/>
      </c>
      <c r="I20" s="21">
        <f t="shared" si="4"/>
      </c>
      <c r="J20" s="4"/>
      <c r="K20" s="5"/>
      <c r="L20" s="3"/>
    </row>
    <row r="21" spans="1:12" ht="14.25" customHeight="1">
      <c r="A21" s="43"/>
      <c r="B21" s="23"/>
      <c r="C21" s="23"/>
      <c r="D21" s="8">
        <f t="shared" si="0"/>
      </c>
      <c r="E21" s="11" t="str">
        <f t="shared" si="1"/>
        <v>non</v>
      </c>
      <c r="F21" s="11">
        <f t="shared" si="2"/>
      </c>
      <c r="G21" s="18"/>
      <c r="H21" s="35">
        <f t="shared" si="3"/>
      </c>
      <c r="I21" s="21">
        <f t="shared" si="4"/>
      </c>
      <c r="J21" s="4"/>
      <c r="K21" s="5"/>
      <c r="L21" s="3"/>
    </row>
    <row r="22" spans="1:12" ht="14.25" customHeight="1">
      <c r="A22" s="43"/>
      <c r="B22" s="23"/>
      <c r="C22" s="23"/>
      <c r="D22" s="8">
        <f t="shared" si="0"/>
      </c>
      <c r="E22" s="11" t="str">
        <f t="shared" si="1"/>
        <v>non</v>
      </c>
      <c r="F22" s="11">
        <f t="shared" si="2"/>
      </c>
      <c r="G22" s="18"/>
      <c r="H22" s="35">
        <f t="shared" si="3"/>
      </c>
      <c r="I22" s="21">
        <f t="shared" si="4"/>
      </c>
      <c r="J22" s="4"/>
      <c r="K22" s="5"/>
      <c r="L22" s="3"/>
    </row>
    <row r="23" spans="1:12" ht="14.25" customHeight="1">
      <c r="A23" s="43"/>
      <c r="B23" s="23"/>
      <c r="C23" s="23"/>
      <c r="D23" s="8">
        <f t="shared" si="0"/>
      </c>
      <c r="E23" s="11" t="str">
        <f t="shared" si="1"/>
        <v>non</v>
      </c>
      <c r="F23" s="11">
        <f t="shared" si="2"/>
      </c>
      <c r="G23" s="18"/>
      <c r="H23" s="35">
        <f t="shared" si="3"/>
      </c>
      <c r="I23" s="21">
        <f t="shared" si="4"/>
      </c>
      <c r="J23" s="4"/>
      <c r="K23" s="5"/>
      <c r="L23" s="3"/>
    </row>
    <row r="24" spans="1:12" ht="14.25" customHeight="1">
      <c r="A24" s="43"/>
      <c r="B24" s="23"/>
      <c r="C24" s="23"/>
      <c r="D24" s="8">
        <f t="shared" si="0"/>
      </c>
      <c r="E24" s="11" t="str">
        <f t="shared" si="1"/>
        <v>non</v>
      </c>
      <c r="F24" s="11">
        <f t="shared" si="2"/>
      </c>
      <c r="G24" s="18"/>
      <c r="H24" s="35">
        <f t="shared" si="3"/>
      </c>
      <c r="I24" s="21">
        <f t="shared" si="4"/>
      </c>
      <c r="J24" s="4"/>
      <c r="K24" s="5"/>
      <c r="L24" s="3"/>
    </row>
    <row r="25" spans="1:12" ht="14.25" customHeight="1">
      <c r="A25" s="43"/>
      <c r="B25" s="23"/>
      <c r="C25" s="23"/>
      <c r="D25" s="8">
        <f t="shared" si="0"/>
      </c>
      <c r="E25" s="11" t="str">
        <f t="shared" si="1"/>
        <v>non</v>
      </c>
      <c r="F25" s="11">
        <f t="shared" si="2"/>
      </c>
      <c r="G25" s="18"/>
      <c r="H25" s="35">
        <f t="shared" si="3"/>
      </c>
      <c r="I25" s="21">
        <f t="shared" si="4"/>
      </c>
      <c r="J25" s="4"/>
      <c r="K25" s="5"/>
      <c r="L25" s="3"/>
    </row>
    <row r="26" spans="1:12" ht="14.25" customHeight="1">
      <c r="A26" s="43"/>
      <c r="B26" s="23"/>
      <c r="C26" s="23"/>
      <c r="D26" s="8">
        <f t="shared" si="0"/>
      </c>
      <c r="E26" s="11" t="str">
        <f t="shared" si="1"/>
        <v>non</v>
      </c>
      <c r="F26" s="11">
        <f t="shared" si="2"/>
      </c>
      <c r="G26" s="18"/>
      <c r="H26" s="35">
        <f t="shared" si="3"/>
      </c>
      <c r="I26" s="21">
        <f t="shared" si="4"/>
      </c>
      <c r="J26" s="4"/>
      <c r="K26" s="5"/>
      <c r="L26" s="3"/>
    </row>
    <row r="27" spans="1:12" ht="14.25" customHeight="1">
      <c r="A27" s="43"/>
      <c r="B27" s="23"/>
      <c r="C27" s="23"/>
      <c r="D27" s="8">
        <f t="shared" si="0"/>
      </c>
      <c r="E27" s="11" t="str">
        <f t="shared" si="1"/>
        <v>non</v>
      </c>
      <c r="F27" s="11">
        <f t="shared" si="2"/>
      </c>
      <c r="G27" s="18"/>
      <c r="H27" s="35">
        <f t="shared" si="3"/>
      </c>
      <c r="I27" s="21">
        <f t="shared" si="4"/>
      </c>
      <c r="J27" s="4"/>
      <c r="K27" s="5"/>
      <c r="L27" s="3"/>
    </row>
    <row r="28" spans="1:12" ht="14.25" customHeight="1">
      <c r="A28" s="43"/>
      <c r="B28" s="23"/>
      <c r="C28" s="23"/>
      <c r="D28" s="8">
        <f t="shared" si="0"/>
      </c>
      <c r="E28" s="11" t="str">
        <f t="shared" si="1"/>
        <v>non</v>
      </c>
      <c r="F28" s="11">
        <f t="shared" si="2"/>
      </c>
      <c r="G28" s="18"/>
      <c r="H28" s="35">
        <f t="shared" si="3"/>
      </c>
      <c r="I28" s="21">
        <f t="shared" si="4"/>
      </c>
      <c r="J28" s="4"/>
      <c r="K28" s="5"/>
      <c r="L28" s="3"/>
    </row>
    <row r="29" spans="1:12" ht="14.25" customHeight="1">
      <c r="A29" s="43"/>
      <c r="B29" s="23"/>
      <c r="C29" s="23"/>
      <c r="D29" s="8">
        <f t="shared" si="0"/>
      </c>
      <c r="E29" s="11" t="str">
        <f t="shared" si="1"/>
        <v>non</v>
      </c>
      <c r="F29" s="11">
        <f t="shared" si="2"/>
      </c>
      <c r="G29" s="18"/>
      <c r="H29" s="35">
        <f t="shared" si="3"/>
      </c>
      <c r="I29" s="21">
        <f t="shared" si="4"/>
      </c>
      <c r="J29" s="4"/>
      <c r="K29" s="5"/>
      <c r="L29" s="3"/>
    </row>
    <row r="30" spans="1:12" ht="14.25" customHeight="1">
      <c r="A30" s="43"/>
      <c r="B30" s="23"/>
      <c r="C30" s="23"/>
      <c r="D30" s="8">
        <f t="shared" si="0"/>
      </c>
      <c r="E30" s="11" t="str">
        <f t="shared" si="1"/>
        <v>non</v>
      </c>
      <c r="F30" s="11">
        <f t="shared" si="2"/>
      </c>
      <c r="G30" s="18"/>
      <c r="H30" s="35">
        <f t="shared" si="3"/>
      </c>
      <c r="I30" s="21">
        <f t="shared" si="4"/>
      </c>
      <c r="J30" s="4"/>
      <c r="K30" s="5"/>
      <c r="L30" s="3"/>
    </row>
    <row r="31" spans="1:12" ht="14.25" customHeight="1">
      <c r="A31" s="43"/>
      <c r="B31" s="23"/>
      <c r="C31" s="23"/>
      <c r="D31" s="8">
        <f t="shared" si="0"/>
      </c>
      <c r="E31" s="11" t="str">
        <f t="shared" si="1"/>
        <v>non</v>
      </c>
      <c r="F31" s="11">
        <f t="shared" si="2"/>
      </c>
      <c r="G31" s="18"/>
      <c r="H31" s="35">
        <f t="shared" si="3"/>
      </c>
      <c r="I31" s="21">
        <f t="shared" si="4"/>
      </c>
      <c r="J31" s="4"/>
      <c r="K31" s="5"/>
      <c r="L31" s="3"/>
    </row>
    <row r="32" spans="1:12" ht="21.75" customHeight="1">
      <c r="A32" s="7"/>
      <c r="B32" s="7"/>
      <c r="C32" s="7"/>
      <c r="D32" s="7"/>
      <c r="E32" s="7"/>
      <c r="F32" s="7"/>
      <c r="G32" s="7"/>
      <c r="H32" s="7"/>
      <c r="I32" s="38"/>
      <c r="J32" s="7"/>
      <c r="K32" s="7"/>
      <c r="L32" s="7"/>
    </row>
    <row r="33" spans="1:12" ht="16.5" customHeight="1">
      <c r="A33" s="14" t="s">
        <v>32</v>
      </c>
      <c r="B33" s="33"/>
      <c r="C33" s="12"/>
      <c r="D33" s="12"/>
      <c r="E33" s="12"/>
      <c r="F33" s="12"/>
      <c r="G33" s="12"/>
      <c r="H33" s="12"/>
      <c r="I33" s="12"/>
      <c r="J33" s="12"/>
      <c r="K33" s="12"/>
      <c r="L33" s="13"/>
    </row>
    <row r="34" spans="1:12" ht="61.5" customHeight="1">
      <c r="A34" s="51" t="s">
        <v>38</v>
      </c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4"/>
    </row>
    <row r="35" spans="1:12" ht="46.5" customHeight="1">
      <c r="A35" s="55" t="s">
        <v>15</v>
      </c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8"/>
    </row>
    <row r="36" spans="1:12" ht="13.5">
      <c r="A36" s="36"/>
      <c r="B36" s="36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24" customHeight="1">
      <c r="A37" s="75" t="s">
        <v>16</v>
      </c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</row>
    <row r="38" spans="1:12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</sheetData>
  <sheetProtection password="DA23" sheet="1" objects="1" scenarios="1" selectLockedCells="1"/>
  <mergeCells count="14">
    <mergeCell ref="A37:L37"/>
    <mergeCell ref="K7:L8"/>
    <mergeCell ref="K12:L12"/>
    <mergeCell ref="A34:L34"/>
    <mergeCell ref="A35:L35"/>
    <mergeCell ref="K14:L17"/>
    <mergeCell ref="K18:L18"/>
    <mergeCell ref="A2:L2"/>
    <mergeCell ref="A1:L1"/>
    <mergeCell ref="K10:L11"/>
    <mergeCell ref="K4:L4"/>
    <mergeCell ref="K5:L6"/>
    <mergeCell ref="I4:I6"/>
    <mergeCell ref="H4:H6"/>
  </mergeCells>
  <conditionalFormatting sqref="K7:L8">
    <cfRule type="cellIs" priority="1" dxfId="1" operator="equal" stopIfTrue="1">
      <formula>"Eine besondere Klasse"</formula>
    </cfRule>
    <cfRule type="cellIs" priority="2" dxfId="0" operator="equal" stopIfTrue="1">
      <formula>"Keine besondere Klasse"</formula>
    </cfRule>
  </conditionalFormatting>
  <dataValidations count="1">
    <dataValidation type="decimal" operator="greaterThan" allowBlank="1" showInputMessage="1" showErrorMessage="1" errorTitle="SchülerInnen Lektionenzahl" error="Bitte Lektionenzahl grösser 0 eingeben oder Feld leer lassen!" sqref="C20:C31">
      <formula1>0</formula1>
    </dataValidation>
  </dataValidations>
  <printOptions/>
  <pageMargins left="0.76" right="0.68" top="0.26" bottom="0.71" header="0.18" footer="0.41"/>
  <pageSetup horizontalDpi="600" verticalDpi="600" orientation="landscape" paperSize="9" scale="95" r:id="rId2"/>
  <headerFooter alignWithMargins="0">
    <oddFooter>&amp;L&amp;8#429'412-v2A&amp;R4.06.2009</oddFooter>
  </headerFooter>
  <rowBreaks count="1" manualBreakCount="1">
    <brk id="3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L43"/>
  <sheetViews>
    <sheetView showGridLines="0" zoomScalePageLayoutView="0" workbookViewId="0" topLeftCell="A1">
      <selection activeCell="A7" sqref="A7"/>
    </sheetView>
  </sheetViews>
  <sheetFormatPr defaultColWidth="11.421875" defaultRowHeight="12.75"/>
  <cols>
    <col min="1" max="2" width="19.8515625" style="1" customWidth="1"/>
    <col min="3" max="3" width="17.140625" style="1" customWidth="1"/>
    <col min="4" max="6" width="11.421875" style="1" hidden="1" customWidth="1"/>
    <col min="7" max="7" width="29.00390625" style="1" hidden="1" customWidth="1"/>
    <col min="8" max="8" width="20.7109375" style="1" customWidth="1"/>
    <col min="9" max="9" width="18.00390625" style="1" customWidth="1"/>
    <col min="10" max="10" width="5.57421875" style="1" customWidth="1"/>
    <col min="11" max="11" width="11.421875" style="1" customWidth="1"/>
    <col min="12" max="12" width="18.140625" style="1" customWidth="1"/>
    <col min="13" max="13" width="2.8515625" style="1" customWidth="1"/>
    <col min="14" max="16384" width="11.421875" style="1" customWidth="1"/>
  </cols>
  <sheetData>
    <row r="1" spans="1:12" ht="31.5" customHeight="1">
      <c r="A1" s="64" t="s">
        <v>11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81" customHeight="1">
      <c r="A2" s="61" t="s">
        <v>36</v>
      </c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4.5" customHeight="1" thickBot="1">
      <c r="A3" s="6"/>
      <c r="B3" s="6"/>
      <c r="C3" s="7"/>
      <c r="D3" s="7"/>
      <c r="E3" s="7"/>
      <c r="F3" s="7"/>
      <c r="G3" s="7"/>
      <c r="H3" s="7"/>
      <c r="I3" s="7"/>
      <c r="J3" s="3"/>
      <c r="K3" s="3"/>
      <c r="L3" s="3"/>
    </row>
    <row r="4" spans="1:12" ht="54" customHeight="1">
      <c r="A4" s="29" t="s">
        <v>29</v>
      </c>
      <c r="B4" s="30" t="s">
        <v>35</v>
      </c>
      <c r="C4" s="30" t="s">
        <v>30</v>
      </c>
      <c r="D4" s="2"/>
      <c r="E4" s="2"/>
      <c r="F4" s="2"/>
      <c r="G4" s="2"/>
      <c r="H4" s="72" t="s">
        <v>37</v>
      </c>
      <c r="I4" s="69" t="s">
        <v>33</v>
      </c>
      <c r="J4" s="20"/>
      <c r="K4" s="67" t="s">
        <v>31</v>
      </c>
      <c r="L4" s="68"/>
    </row>
    <row r="5" spans="1:12" ht="14.25" customHeight="1">
      <c r="A5" s="28"/>
      <c r="B5" s="28"/>
      <c r="C5" s="32"/>
      <c r="D5" s="2"/>
      <c r="E5" s="2"/>
      <c r="F5" s="2"/>
      <c r="G5" s="2"/>
      <c r="H5" s="73"/>
      <c r="I5" s="70"/>
      <c r="J5" s="20"/>
      <c r="K5" s="46">
        <f>IF(SUM(F7:F31)=0,"n'est pas une classe spéciale","")</f>
      </c>
      <c r="L5" s="47"/>
    </row>
    <row r="6" spans="1:12" ht="14.25" customHeight="1">
      <c r="A6" s="27"/>
      <c r="B6" s="39"/>
      <c r="C6" s="31"/>
      <c r="D6" s="2"/>
      <c r="E6" s="2"/>
      <c r="F6" s="2"/>
      <c r="G6" s="2"/>
      <c r="H6" s="74"/>
      <c r="I6" s="71"/>
      <c r="J6" s="20"/>
      <c r="K6" s="46"/>
      <c r="L6" s="47"/>
    </row>
    <row r="7" spans="1:12" ht="14.25" customHeight="1">
      <c r="A7" s="22" t="s">
        <v>5</v>
      </c>
      <c r="B7" s="23">
        <v>32</v>
      </c>
      <c r="C7" s="23">
        <v>18</v>
      </c>
      <c r="D7" s="9">
        <f aca="true" t="shared" si="0" ref="D7:D31">IF(C7&lt;8,"",C7)</f>
        <v>18</v>
      </c>
      <c r="E7" s="11" t="str">
        <f aca="true" t="shared" si="1" ref="E7:E31">IF(D7&lt;&gt;"","oui","non")</f>
        <v>oui</v>
      </c>
      <c r="F7" s="11">
        <f aca="true" t="shared" si="2" ref="F7:F31">IF(E7="non","",1)</f>
        <v>1</v>
      </c>
      <c r="G7" s="17" t="s">
        <v>12</v>
      </c>
      <c r="H7" s="35" t="str">
        <f aca="true" t="shared" si="3" ref="H7:H31">IF(ISERROR(C7/B7),"",IF(AND(C7/B7&gt;0.5,$K$7="est une classe spéciale"),"en classe spéciale","en classe régulière"))</f>
        <v>en classe régulière</v>
      </c>
      <c r="I7" s="21" t="str">
        <f aca="true" t="shared" si="4" ref="I7:I31">IF(C7="","",E7)</f>
        <v>oui</v>
      </c>
      <c r="J7" s="4"/>
      <c r="K7" s="46" t="str">
        <f>IF(ISERROR(G9),"",G9)</f>
        <v>n'est pas une classe spéciale</v>
      </c>
      <c r="L7" s="47"/>
    </row>
    <row r="8" spans="1:12" ht="14.25" customHeight="1" thickBot="1">
      <c r="A8" s="22" t="s">
        <v>6</v>
      </c>
      <c r="B8" s="23">
        <v>32</v>
      </c>
      <c r="C8" s="23">
        <v>18</v>
      </c>
      <c r="D8" s="9">
        <f t="shared" si="0"/>
        <v>18</v>
      </c>
      <c r="E8" s="11" t="str">
        <f t="shared" si="1"/>
        <v>oui</v>
      </c>
      <c r="F8" s="11">
        <f t="shared" si="2"/>
        <v>1</v>
      </c>
      <c r="G8" s="19"/>
      <c r="H8" s="35" t="str">
        <f t="shared" si="3"/>
        <v>en classe régulière</v>
      </c>
      <c r="I8" s="21" t="str">
        <f t="shared" si="4"/>
        <v>oui</v>
      </c>
      <c r="J8" s="4"/>
      <c r="K8" s="77"/>
      <c r="L8" s="78"/>
    </row>
    <row r="9" spans="1:12" ht="14.25" customHeight="1">
      <c r="A9" s="22" t="s">
        <v>25</v>
      </c>
      <c r="B9" s="23">
        <v>32</v>
      </c>
      <c r="C9" s="23">
        <v>18</v>
      </c>
      <c r="D9" s="9">
        <f t="shared" si="0"/>
        <v>18</v>
      </c>
      <c r="E9" s="11" t="str">
        <f t="shared" si="1"/>
        <v>oui</v>
      </c>
      <c r="F9" s="11">
        <f t="shared" si="2"/>
        <v>1</v>
      </c>
      <c r="G9" s="37" t="str">
        <f>IF((SUM(D7:D31))/K12&gt;=16,"est une classe spéciale","n'est pas une classe spéciale")</f>
        <v>n'est pas une classe spéciale</v>
      </c>
      <c r="H9" s="35" t="str">
        <f t="shared" si="3"/>
        <v>en classe régulière</v>
      </c>
      <c r="I9" s="21" t="str">
        <f t="shared" si="4"/>
        <v>oui</v>
      </c>
      <c r="J9" s="4"/>
      <c r="K9" s="15"/>
      <c r="L9" s="15"/>
    </row>
    <row r="10" spans="1:12" ht="14.25" customHeight="1">
      <c r="A10" s="22" t="s">
        <v>7</v>
      </c>
      <c r="B10" s="23">
        <v>32</v>
      </c>
      <c r="C10" s="23">
        <v>12</v>
      </c>
      <c r="D10" s="9">
        <f t="shared" si="0"/>
        <v>12</v>
      </c>
      <c r="E10" s="11" t="str">
        <f t="shared" si="1"/>
        <v>oui</v>
      </c>
      <c r="F10" s="11">
        <f t="shared" si="2"/>
        <v>1</v>
      </c>
      <c r="G10" s="4"/>
      <c r="H10" s="35" t="str">
        <f t="shared" si="3"/>
        <v>en classe régulière</v>
      </c>
      <c r="I10" s="21" t="str">
        <f t="shared" si="4"/>
        <v>oui</v>
      </c>
      <c r="J10" s="4"/>
      <c r="K10" s="59" t="s">
        <v>13</v>
      </c>
      <c r="L10" s="59"/>
    </row>
    <row r="11" spans="1:12" ht="14.25" customHeight="1">
      <c r="A11" s="24" t="s">
        <v>26</v>
      </c>
      <c r="B11" s="23">
        <v>32</v>
      </c>
      <c r="C11" s="23">
        <v>12</v>
      </c>
      <c r="D11" s="9">
        <f t="shared" si="0"/>
        <v>12</v>
      </c>
      <c r="E11" s="11" t="str">
        <f t="shared" si="1"/>
        <v>oui</v>
      </c>
      <c r="F11" s="11">
        <f t="shared" si="2"/>
        <v>1</v>
      </c>
      <c r="G11" s="4"/>
      <c r="H11" s="35" t="str">
        <f t="shared" si="3"/>
        <v>en classe régulière</v>
      </c>
      <c r="I11" s="21" t="str">
        <f t="shared" si="4"/>
        <v>oui</v>
      </c>
      <c r="J11" s="4"/>
      <c r="K11" s="59"/>
      <c r="L11" s="59"/>
    </row>
    <row r="12" spans="1:12" ht="14.25" customHeight="1">
      <c r="A12" s="25" t="s">
        <v>27</v>
      </c>
      <c r="B12" s="23">
        <v>32</v>
      </c>
      <c r="C12" s="23">
        <v>12</v>
      </c>
      <c r="D12" s="9">
        <f t="shared" si="0"/>
        <v>12</v>
      </c>
      <c r="E12" s="11" t="str">
        <f t="shared" si="1"/>
        <v>oui</v>
      </c>
      <c r="F12" s="11">
        <f t="shared" si="2"/>
        <v>1</v>
      </c>
      <c r="G12" s="4"/>
      <c r="H12" s="35" t="str">
        <f t="shared" si="3"/>
        <v>en classe régulière</v>
      </c>
      <c r="I12" s="21" t="str">
        <f t="shared" si="4"/>
        <v>oui</v>
      </c>
      <c r="J12" s="4"/>
      <c r="K12" s="50">
        <f>SUM(F7:F31)</f>
        <v>9</v>
      </c>
      <c r="L12" s="50"/>
    </row>
    <row r="13" spans="1:12" ht="14.25" customHeight="1">
      <c r="A13" s="25" t="s">
        <v>8</v>
      </c>
      <c r="B13" s="23">
        <v>32</v>
      </c>
      <c r="C13" s="23">
        <v>9</v>
      </c>
      <c r="D13" s="9">
        <f t="shared" si="0"/>
        <v>9</v>
      </c>
      <c r="E13" s="11" t="str">
        <f t="shared" si="1"/>
        <v>oui</v>
      </c>
      <c r="F13" s="11">
        <f t="shared" si="2"/>
        <v>1</v>
      </c>
      <c r="G13" s="4"/>
      <c r="H13" s="35" t="str">
        <f t="shared" si="3"/>
        <v>en classe régulière</v>
      </c>
      <c r="I13" s="21" t="str">
        <f t="shared" si="4"/>
        <v>oui</v>
      </c>
      <c r="J13" s="4"/>
      <c r="K13" s="4"/>
      <c r="L13" s="15"/>
    </row>
    <row r="14" spans="1:12" ht="14.25" customHeight="1">
      <c r="A14" s="22" t="s">
        <v>28</v>
      </c>
      <c r="B14" s="23">
        <v>32</v>
      </c>
      <c r="C14" s="23">
        <v>9</v>
      </c>
      <c r="D14" s="9">
        <f t="shared" si="0"/>
        <v>9</v>
      </c>
      <c r="E14" s="11" t="str">
        <f t="shared" si="1"/>
        <v>oui</v>
      </c>
      <c r="F14" s="11">
        <f t="shared" si="2"/>
        <v>1</v>
      </c>
      <c r="G14" s="4"/>
      <c r="H14" s="35" t="str">
        <f t="shared" si="3"/>
        <v>en classe régulière</v>
      </c>
      <c r="I14" s="21" t="str">
        <f t="shared" si="4"/>
        <v>oui</v>
      </c>
      <c r="J14" s="4"/>
      <c r="K14" s="59" t="s">
        <v>14</v>
      </c>
      <c r="L14" s="59"/>
    </row>
    <row r="15" spans="1:12" ht="14.25" customHeight="1">
      <c r="A15" s="26" t="s">
        <v>9</v>
      </c>
      <c r="B15" s="23">
        <v>32</v>
      </c>
      <c r="C15" s="23">
        <v>9</v>
      </c>
      <c r="D15" s="9">
        <f t="shared" si="0"/>
        <v>9</v>
      </c>
      <c r="E15" s="11" t="str">
        <f t="shared" si="1"/>
        <v>oui</v>
      </c>
      <c r="F15" s="11">
        <f t="shared" si="2"/>
        <v>1</v>
      </c>
      <c r="G15" s="18"/>
      <c r="H15" s="35" t="str">
        <f t="shared" si="3"/>
        <v>en classe régulière</v>
      </c>
      <c r="I15" s="21" t="str">
        <f t="shared" si="4"/>
        <v>oui</v>
      </c>
      <c r="J15" s="4"/>
      <c r="K15" s="59"/>
      <c r="L15" s="59"/>
    </row>
    <row r="16" spans="1:12" ht="14.25" customHeight="1">
      <c r="A16" s="26" t="s">
        <v>10</v>
      </c>
      <c r="B16" s="23">
        <v>32</v>
      </c>
      <c r="C16" s="23">
        <v>6</v>
      </c>
      <c r="D16" s="9">
        <f t="shared" si="0"/>
      </c>
      <c r="E16" s="11" t="str">
        <f t="shared" si="1"/>
        <v>non</v>
      </c>
      <c r="F16" s="11">
        <f t="shared" si="2"/>
      </c>
      <c r="G16" s="18"/>
      <c r="H16" s="35" t="str">
        <f t="shared" si="3"/>
        <v>en classe régulière</v>
      </c>
      <c r="I16" s="21" t="str">
        <f t="shared" si="4"/>
        <v>non</v>
      </c>
      <c r="J16" s="4"/>
      <c r="K16" s="59"/>
      <c r="L16" s="59"/>
    </row>
    <row r="17" spans="1:12" ht="14.25" customHeight="1">
      <c r="A17" s="26"/>
      <c r="B17" s="23"/>
      <c r="C17" s="23"/>
      <c r="D17" s="8">
        <f t="shared" si="0"/>
      </c>
      <c r="E17" s="11" t="str">
        <f t="shared" si="1"/>
        <v>non</v>
      </c>
      <c r="F17" s="11">
        <f t="shared" si="2"/>
      </c>
      <c r="G17" s="18"/>
      <c r="H17" s="35">
        <f t="shared" si="3"/>
      </c>
      <c r="I17" s="21">
        <f t="shared" si="4"/>
      </c>
      <c r="J17" s="4"/>
      <c r="K17" s="59"/>
      <c r="L17" s="59"/>
    </row>
    <row r="18" spans="1:12" ht="14.25" customHeight="1">
      <c r="A18" s="26"/>
      <c r="B18" s="23"/>
      <c r="C18" s="23"/>
      <c r="D18" s="8">
        <f t="shared" si="0"/>
      </c>
      <c r="E18" s="11" t="str">
        <f t="shared" si="1"/>
        <v>non</v>
      </c>
      <c r="F18" s="11">
        <f t="shared" si="2"/>
      </c>
      <c r="G18" s="18"/>
      <c r="H18" s="35">
        <f t="shared" si="3"/>
      </c>
      <c r="I18" s="21">
        <f t="shared" si="4"/>
      </c>
      <c r="J18" s="4"/>
      <c r="K18" s="60">
        <f>IF(ISERROR(SUM(D7:D31)/K12),"",SUM(D7:D31)/K12)</f>
        <v>13</v>
      </c>
      <c r="L18" s="60"/>
    </row>
    <row r="19" spans="1:12" ht="14.25" customHeight="1">
      <c r="A19" s="26"/>
      <c r="B19" s="23"/>
      <c r="C19" s="23"/>
      <c r="D19" s="8">
        <f t="shared" si="0"/>
      </c>
      <c r="E19" s="11" t="str">
        <f t="shared" si="1"/>
        <v>non</v>
      </c>
      <c r="F19" s="11">
        <f t="shared" si="2"/>
      </c>
      <c r="G19" s="18"/>
      <c r="H19" s="35">
        <f t="shared" si="3"/>
      </c>
      <c r="I19" s="21">
        <f t="shared" si="4"/>
      </c>
      <c r="J19" s="4"/>
      <c r="K19" s="5"/>
      <c r="L19" s="3"/>
    </row>
    <row r="20" spans="1:12" ht="14.25" customHeight="1">
      <c r="A20" s="26"/>
      <c r="B20" s="23"/>
      <c r="C20" s="23"/>
      <c r="D20" s="8">
        <f t="shared" si="0"/>
      </c>
      <c r="E20" s="11" t="str">
        <f t="shared" si="1"/>
        <v>non</v>
      </c>
      <c r="F20" s="11">
        <f t="shared" si="2"/>
      </c>
      <c r="G20" s="18"/>
      <c r="H20" s="35">
        <f t="shared" si="3"/>
      </c>
      <c r="I20" s="21">
        <f t="shared" si="4"/>
      </c>
      <c r="J20" s="4"/>
      <c r="K20" s="5"/>
      <c r="L20" s="3"/>
    </row>
    <row r="21" spans="1:12" ht="14.25" customHeight="1">
      <c r="A21" s="26"/>
      <c r="B21" s="23"/>
      <c r="C21" s="23"/>
      <c r="D21" s="8">
        <f t="shared" si="0"/>
      </c>
      <c r="E21" s="11" t="str">
        <f t="shared" si="1"/>
        <v>non</v>
      </c>
      <c r="F21" s="11">
        <f t="shared" si="2"/>
      </c>
      <c r="G21" s="18"/>
      <c r="H21" s="35">
        <f t="shared" si="3"/>
      </c>
      <c r="I21" s="21">
        <f t="shared" si="4"/>
      </c>
      <c r="J21" s="4"/>
      <c r="K21" s="5"/>
      <c r="L21" s="3"/>
    </row>
    <row r="22" spans="1:12" ht="14.25" customHeight="1">
      <c r="A22" s="26"/>
      <c r="B22" s="23"/>
      <c r="C22" s="23"/>
      <c r="D22" s="8">
        <f t="shared" si="0"/>
      </c>
      <c r="E22" s="11" t="str">
        <f t="shared" si="1"/>
        <v>non</v>
      </c>
      <c r="F22" s="11">
        <f t="shared" si="2"/>
      </c>
      <c r="G22" s="18"/>
      <c r="H22" s="35">
        <f t="shared" si="3"/>
      </c>
      <c r="I22" s="21">
        <f t="shared" si="4"/>
      </c>
      <c r="J22" s="4"/>
      <c r="K22" s="5"/>
      <c r="L22" s="3"/>
    </row>
    <row r="23" spans="1:12" ht="14.25" customHeight="1">
      <c r="A23" s="26"/>
      <c r="B23" s="23"/>
      <c r="C23" s="23"/>
      <c r="D23" s="8">
        <f t="shared" si="0"/>
      </c>
      <c r="E23" s="11" t="str">
        <f t="shared" si="1"/>
        <v>non</v>
      </c>
      <c r="F23" s="11">
        <f t="shared" si="2"/>
      </c>
      <c r="G23" s="18"/>
      <c r="H23" s="35">
        <f t="shared" si="3"/>
      </c>
      <c r="I23" s="21">
        <f t="shared" si="4"/>
      </c>
      <c r="J23" s="4"/>
      <c r="K23" s="5"/>
      <c r="L23" s="3"/>
    </row>
    <row r="24" spans="1:12" ht="14.25" customHeight="1">
      <c r="A24" s="26"/>
      <c r="B24" s="23"/>
      <c r="C24" s="23"/>
      <c r="D24" s="8">
        <f t="shared" si="0"/>
      </c>
      <c r="E24" s="11" t="str">
        <f t="shared" si="1"/>
        <v>non</v>
      </c>
      <c r="F24" s="11">
        <f t="shared" si="2"/>
      </c>
      <c r="G24" s="18"/>
      <c r="H24" s="35">
        <f t="shared" si="3"/>
      </c>
      <c r="I24" s="21">
        <f t="shared" si="4"/>
      </c>
      <c r="J24" s="4"/>
      <c r="K24" s="5"/>
      <c r="L24" s="3"/>
    </row>
    <row r="25" spans="1:12" ht="14.25" customHeight="1">
      <c r="A25" s="26"/>
      <c r="B25" s="23"/>
      <c r="C25" s="23"/>
      <c r="D25" s="8">
        <f t="shared" si="0"/>
      </c>
      <c r="E25" s="11" t="str">
        <f t="shared" si="1"/>
        <v>non</v>
      </c>
      <c r="F25" s="11">
        <f t="shared" si="2"/>
      </c>
      <c r="G25" s="18"/>
      <c r="H25" s="35">
        <f t="shared" si="3"/>
      </c>
      <c r="I25" s="21">
        <f t="shared" si="4"/>
      </c>
      <c r="J25" s="4"/>
      <c r="K25" s="5"/>
      <c r="L25" s="3"/>
    </row>
    <row r="26" spans="1:12" ht="14.25" customHeight="1">
      <c r="A26" s="26"/>
      <c r="B26" s="23"/>
      <c r="C26" s="23"/>
      <c r="D26" s="8">
        <f t="shared" si="0"/>
      </c>
      <c r="E26" s="11" t="str">
        <f t="shared" si="1"/>
        <v>non</v>
      </c>
      <c r="F26" s="11">
        <f t="shared" si="2"/>
      </c>
      <c r="G26" s="18"/>
      <c r="H26" s="35">
        <f t="shared" si="3"/>
      </c>
      <c r="I26" s="21">
        <f t="shared" si="4"/>
      </c>
      <c r="J26" s="4"/>
      <c r="K26" s="5"/>
      <c r="L26" s="3"/>
    </row>
    <row r="27" spans="1:12" ht="14.25" customHeight="1">
      <c r="A27" s="26"/>
      <c r="B27" s="23"/>
      <c r="C27" s="23"/>
      <c r="D27" s="8">
        <f t="shared" si="0"/>
      </c>
      <c r="E27" s="11" t="str">
        <f t="shared" si="1"/>
        <v>non</v>
      </c>
      <c r="F27" s="11">
        <f t="shared" si="2"/>
      </c>
      <c r="G27" s="18"/>
      <c r="H27" s="35">
        <f t="shared" si="3"/>
      </c>
      <c r="I27" s="21">
        <f t="shared" si="4"/>
      </c>
      <c r="J27" s="4"/>
      <c r="K27" s="5"/>
      <c r="L27" s="3"/>
    </row>
    <row r="28" spans="1:12" ht="14.25" customHeight="1">
      <c r="A28" s="26"/>
      <c r="B28" s="23"/>
      <c r="C28" s="23"/>
      <c r="D28" s="8">
        <f t="shared" si="0"/>
      </c>
      <c r="E28" s="11" t="str">
        <f t="shared" si="1"/>
        <v>non</v>
      </c>
      <c r="F28" s="11">
        <f t="shared" si="2"/>
      </c>
      <c r="G28" s="18"/>
      <c r="H28" s="35">
        <f t="shared" si="3"/>
      </c>
      <c r="I28" s="21">
        <f t="shared" si="4"/>
      </c>
      <c r="J28" s="4"/>
      <c r="K28" s="5"/>
      <c r="L28" s="3"/>
    </row>
    <row r="29" spans="1:12" ht="14.25" customHeight="1">
      <c r="A29" s="26"/>
      <c r="B29" s="23"/>
      <c r="C29" s="23"/>
      <c r="D29" s="8">
        <f t="shared" si="0"/>
      </c>
      <c r="E29" s="11" t="str">
        <f t="shared" si="1"/>
        <v>non</v>
      </c>
      <c r="F29" s="11">
        <f t="shared" si="2"/>
      </c>
      <c r="G29" s="18"/>
      <c r="H29" s="35">
        <f t="shared" si="3"/>
      </c>
      <c r="I29" s="21">
        <f t="shared" si="4"/>
      </c>
      <c r="J29" s="4"/>
      <c r="K29" s="5"/>
      <c r="L29" s="3"/>
    </row>
    <row r="30" spans="1:12" ht="14.25" customHeight="1">
      <c r="A30" s="26"/>
      <c r="B30" s="23"/>
      <c r="C30" s="23"/>
      <c r="D30" s="8">
        <f t="shared" si="0"/>
      </c>
      <c r="E30" s="11" t="str">
        <f t="shared" si="1"/>
        <v>non</v>
      </c>
      <c r="F30" s="11">
        <f t="shared" si="2"/>
      </c>
      <c r="G30" s="18"/>
      <c r="H30" s="35">
        <f t="shared" si="3"/>
      </c>
      <c r="I30" s="21">
        <f t="shared" si="4"/>
      </c>
      <c r="J30" s="4"/>
      <c r="K30" s="5"/>
      <c r="L30" s="3"/>
    </row>
    <row r="31" spans="1:12" ht="14.25" customHeight="1">
      <c r="A31" s="26"/>
      <c r="B31" s="23"/>
      <c r="C31" s="23"/>
      <c r="D31" s="8">
        <f t="shared" si="0"/>
      </c>
      <c r="E31" s="11" t="str">
        <f t="shared" si="1"/>
        <v>non</v>
      </c>
      <c r="F31" s="11">
        <f t="shared" si="2"/>
      </c>
      <c r="G31" s="18"/>
      <c r="H31" s="35">
        <f t="shared" si="3"/>
      </c>
      <c r="I31" s="21">
        <f t="shared" si="4"/>
      </c>
      <c r="J31" s="4"/>
      <c r="K31" s="5"/>
      <c r="L31" s="3"/>
    </row>
    <row r="32" spans="1:12" ht="21.75" customHeight="1">
      <c r="A32" s="7"/>
      <c r="B32" s="7"/>
      <c r="C32" s="7"/>
      <c r="D32" s="7"/>
      <c r="E32" s="7"/>
      <c r="F32" s="7"/>
      <c r="G32" s="7"/>
      <c r="H32" s="7"/>
      <c r="I32" s="38"/>
      <c r="J32" s="7"/>
      <c r="K32" s="7"/>
      <c r="L32" s="7"/>
    </row>
    <row r="33" spans="1:12" ht="16.5" customHeight="1">
      <c r="A33" s="14" t="s">
        <v>32</v>
      </c>
      <c r="B33" s="33"/>
      <c r="C33" s="12"/>
      <c r="D33" s="12"/>
      <c r="E33" s="12"/>
      <c r="F33" s="12"/>
      <c r="G33" s="12"/>
      <c r="H33" s="12"/>
      <c r="I33" s="12"/>
      <c r="J33" s="12"/>
      <c r="K33" s="12"/>
      <c r="L33" s="13"/>
    </row>
    <row r="34" spans="1:12" ht="61.5" customHeight="1">
      <c r="A34" s="51" t="s">
        <v>38</v>
      </c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4"/>
    </row>
    <row r="35" spans="1:12" ht="46.5" customHeight="1">
      <c r="A35" s="55" t="s">
        <v>15</v>
      </c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8"/>
    </row>
    <row r="36" spans="1:12" ht="13.5">
      <c r="A36" s="36"/>
      <c r="B36" s="36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24" customHeight="1">
      <c r="A37" s="75" t="s">
        <v>16</v>
      </c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</row>
    <row r="38" spans="1:12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</sheetData>
  <sheetProtection password="DA23" sheet="1" objects="1" scenarios="1" selectLockedCells="1"/>
  <mergeCells count="14">
    <mergeCell ref="A37:L37"/>
    <mergeCell ref="K7:L8"/>
    <mergeCell ref="K12:L12"/>
    <mergeCell ref="A34:L34"/>
    <mergeCell ref="A35:L35"/>
    <mergeCell ref="K14:L17"/>
    <mergeCell ref="K18:L18"/>
    <mergeCell ref="A2:L2"/>
    <mergeCell ref="A1:L1"/>
    <mergeCell ref="K10:L11"/>
    <mergeCell ref="K4:L4"/>
    <mergeCell ref="K5:L6"/>
    <mergeCell ref="I4:I6"/>
    <mergeCell ref="H4:H6"/>
  </mergeCells>
  <conditionalFormatting sqref="K7:L8">
    <cfRule type="cellIs" priority="1" dxfId="1" operator="equal" stopIfTrue="1">
      <formula>"Eine besondere Klasse"</formula>
    </cfRule>
    <cfRule type="cellIs" priority="2" dxfId="0" operator="equal" stopIfTrue="1">
      <formula>"Keine besondere Klasse"</formula>
    </cfRule>
  </conditionalFormatting>
  <dataValidations count="1">
    <dataValidation type="decimal" operator="greaterThan" allowBlank="1" showInputMessage="1" showErrorMessage="1" errorTitle="SchülerInnen Lektionenzahl" error="Bitte Lektionenzahl grösser 0 eingeben oder Feld leer lassen!" sqref="C17:C31">
      <formula1>0</formula1>
    </dataValidation>
  </dataValidations>
  <printOptions/>
  <pageMargins left="0.76" right="0.68" top="0.26" bottom="0.71" header="0.18" footer="0.41"/>
  <pageSetup horizontalDpi="600" verticalDpi="600" orientation="landscape" paperSize="9" scale="95" r:id="rId2"/>
  <headerFooter alignWithMargins="0">
    <oddFooter>&amp;L&amp;8#429'412-v2A&amp;R4.06.2009</oddFooter>
  </headerFooter>
  <rowBreaks count="1" manualBreakCount="1">
    <brk id="3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Bern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Classes spéciales, tableau de calcul IMEP</dc:title>
  <dc:subject>IBEM_IMEP</dc:subject>
  <dc:creator>AKVB_OECO</dc:creator>
  <cp:keywords/>
  <dc:description/>
  <cp:lastModifiedBy>Beck Andreas, BKD-AKVB-VSD-FB-BM</cp:lastModifiedBy>
  <cp:lastPrinted>2009-06-04T08:27:28Z</cp:lastPrinted>
  <dcterms:created xsi:type="dcterms:W3CDTF">2007-10-15T11:57:13Z</dcterms:created>
  <dcterms:modified xsi:type="dcterms:W3CDTF">2021-09-21T06:48:15Z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